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912" yWindow="360" windowWidth="16212" windowHeight="13176" tabRatio="930"/>
  </bookViews>
  <sheets>
    <sheet name="Все дома (108)" sheetId="1" r:id="rId1"/>
    <sheet name="50 лет Окт., Выс.2,6, Комсом.14" sheetId="2" r:id="rId2"/>
    <sheet name="Выс. 7" sheetId="3" r:id="rId3"/>
    <sheet name="Лип. 5,23-б" sheetId="5" r:id="rId4"/>
    <sheet name="выс.4" sheetId="8" r:id="rId5"/>
    <sheet name="мол.3" sheetId="9" r:id="rId6"/>
    <sheet name="солн.30" sheetId="10" r:id="rId7"/>
    <sheet name="солн.23а" sheetId="11" r:id="rId8"/>
    <sheet name="выс.1" sheetId="12" r:id="rId9"/>
    <sheet name="сиб.16" sheetId="14" r:id="rId10"/>
    <sheet name="Лип. 3а" sheetId="15" r:id="rId11"/>
    <sheet name="Кр.Форты 31" sheetId="16" r:id="rId12"/>
    <sheet name="Лип.9-б" sheetId="17" r:id="rId13"/>
    <sheet name="Лип.19-б" sheetId="18" r:id="rId14"/>
    <sheet name="парк.28" sheetId="19" r:id="rId15"/>
    <sheet name="Парк.48,74" sheetId="20" r:id="rId16"/>
    <sheet name="Парк.62" sheetId="21" r:id="rId17"/>
    <sheet name="Парк.72" sheetId="22" r:id="rId18"/>
    <sheet name="Пакр.18" sheetId="23" r:id="rId19"/>
    <sheet name="Детск.поликлиника" sheetId="24" r:id="rId20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" i="24" l="1"/>
  <c r="C17" i="19"/>
  <c r="C14" i="19"/>
  <c r="C15" i="23"/>
  <c r="C12" i="23"/>
  <c r="C11" i="22"/>
  <c r="C17" i="21"/>
  <c r="C14" i="21"/>
  <c r="C16" i="20"/>
  <c r="C14" i="20"/>
  <c r="C10" i="18"/>
  <c r="C14" i="17"/>
  <c r="C12" i="17"/>
  <c r="C13" i="15"/>
  <c r="C10" i="15"/>
  <c r="C12" i="16"/>
  <c r="C11" i="14"/>
  <c r="C14" i="12"/>
  <c r="C13" i="11"/>
  <c r="C14" i="10"/>
  <c r="C12" i="9"/>
  <c r="C12" i="8"/>
  <c r="C13" i="5"/>
  <c r="C12" i="3"/>
  <c r="C12" i="1"/>
  <c r="C20" i="14" l="1"/>
  <c r="C21" i="14" s="1"/>
  <c r="E12" i="1" l="1"/>
  <c r="C23" i="12" l="1"/>
  <c r="C24" i="12" s="1"/>
  <c r="C22" i="11"/>
  <c r="C23" i="11" s="1"/>
  <c r="C23" i="10"/>
  <c r="C24" i="10" s="1"/>
  <c r="C21" i="9"/>
  <c r="C22" i="9" s="1"/>
  <c r="C20" i="8"/>
  <c r="C21" i="8" s="1"/>
  <c r="D13" i="5"/>
  <c r="C15" i="5"/>
  <c r="C24" i="5"/>
  <c r="C25" i="5" s="1"/>
  <c r="C25" i="3"/>
  <c r="C26" i="3" s="1"/>
  <c r="D24" i="5" l="1"/>
  <c r="D25" i="5" s="1"/>
  <c r="D15" i="5"/>
  <c r="C15" i="3"/>
  <c r="C12" i="2"/>
  <c r="C23" i="2" l="1"/>
  <c r="C24" i="2" s="1"/>
  <c r="D12" i="1" l="1"/>
  <c r="D15" i="1" s="1"/>
  <c r="F12" i="1"/>
  <c r="F15" i="1" l="1"/>
  <c r="E15" i="1"/>
  <c r="C15" i="1"/>
</calcChain>
</file>

<file path=xl/sharedStrings.xml><?xml version="1.0" encoding="utf-8"?>
<sst xmlns="http://schemas.openxmlformats.org/spreadsheetml/2006/main" count="357" uniqueCount="72">
  <si>
    <t>N п/п</t>
  </si>
  <si>
    <t xml:space="preserve">Наименование </t>
  </si>
  <si>
    <t>Для коммунальных квартир</t>
  </si>
  <si>
    <t>Цена за 1 м.кв. общей площади в месяц, руб.</t>
  </si>
  <si>
    <t xml:space="preserve">Дома без лифтов и мусорокамер </t>
  </si>
  <si>
    <t>Дома с мусорокамерами</t>
  </si>
  <si>
    <t>Дома с лифтами и мусорокамерами</t>
  </si>
  <si>
    <t>Услуги по обслуживанию и ремонту электротехнического оборудования</t>
  </si>
  <si>
    <t>Услуги по содержанию и обслуживанию лестничных клеток</t>
  </si>
  <si>
    <t>Услуги по содержанию и обслуживанию придомовой территории</t>
  </si>
  <si>
    <t>Услуги по обслуживанию и ремонту сантехнического оборудования</t>
  </si>
  <si>
    <t>Услуги по обслуживанию и ремонту  конструктивных элементов зданий</t>
  </si>
  <si>
    <t>Услуги аварийно-диспетчерской службы (АДС)</t>
  </si>
  <si>
    <t>Управление содержанием и обслуживанием жилищного фонда</t>
  </si>
  <si>
    <t>ИТОГО по содержанию жилья:</t>
  </si>
  <si>
    <t>Услуги по уборке и содержание мусорокамер</t>
  </si>
  <si>
    <t>Услуги по содержанию и ремонту лифтов</t>
  </si>
  <si>
    <t>ВСЕГО:</t>
  </si>
  <si>
    <t>Услуги по содержанию внутридомового газового оборудования  (руб./1 квартира)</t>
  </si>
  <si>
    <t>Все дома</t>
  </si>
  <si>
    <t>50 лет Октября 6; Высотная 2, 6;  Комсомольская 14</t>
  </si>
  <si>
    <t>Высотная 7</t>
  </si>
  <si>
    <t>Детская поликлиника (жилая часть)</t>
  </si>
  <si>
    <t>ВСЕГО</t>
  </si>
  <si>
    <t>Управление</t>
  </si>
  <si>
    <t>Аварийно-диспетчерское обслуживание</t>
  </si>
  <si>
    <t>Содержание земельного участка МКД</t>
  </si>
  <si>
    <t>Содержание помещений, входящих в состав общего имущества МКД</t>
  </si>
  <si>
    <t>Содержание электрооборудования</t>
  </si>
  <si>
    <t>Содержание систем систем водоснабжения, теплоснабжения и водоотведения МКД</t>
  </si>
  <si>
    <t>Эксплуатация и обслуживание конструктивных элементов здания</t>
  </si>
  <si>
    <t>Виды работ</t>
  </si>
  <si>
    <t>№ п/п</t>
  </si>
  <si>
    <t>Работы, выполняемые в целях надлежащего содержания систем внутридомового газового оборудования в многоквартирном доме</t>
  </si>
  <si>
    <t>Содержание мусоропроводов</t>
  </si>
  <si>
    <t>Работы, выполняемые в целях надлежащего содержания и ремонта лифта (лифтов) в многоквартирном доме</t>
  </si>
  <si>
    <r>
      <t xml:space="preserve">Услуги по содержанию внутридомового газового оборудования  (руб./1 квартира) </t>
    </r>
    <r>
      <rPr>
        <b/>
        <sz val="11"/>
        <color theme="1"/>
        <rFont val="Calibri"/>
        <family val="2"/>
        <charset val="204"/>
        <scheme val="minor"/>
      </rPr>
      <t>с повышением на 2%</t>
    </r>
  </si>
  <si>
    <t xml:space="preserve">инфляция (с июля18 по июнь19),% </t>
  </si>
  <si>
    <t>тариф 18г., руб.</t>
  </si>
  <si>
    <t>Max. изменение, руб.</t>
  </si>
  <si>
    <t>коммунальные кв.</t>
  </si>
  <si>
    <t>отдельные кв.</t>
  </si>
  <si>
    <t>изменение электрики, руб.</t>
  </si>
  <si>
    <t>изменение сантехники, руб.</t>
  </si>
  <si>
    <t>изменение консруктив, руб.</t>
  </si>
  <si>
    <t>Солнечная д.30</t>
  </si>
  <si>
    <t>Молодежная д.3</t>
  </si>
  <si>
    <t>Высотная д.4</t>
  </si>
  <si>
    <t>Солнечная д.23а</t>
  </si>
  <si>
    <t>Высотная д.1</t>
  </si>
  <si>
    <t>Сибирская д.16</t>
  </si>
  <si>
    <t>Липовский проезд д.3а</t>
  </si>
  <si>
    <t>Красных Фортов д.31</t>
  </si>
  <si>
    <t>Наименование</t>
  </si>
  <si>
    <t>Липовский пр. 9-б</t>
  </si>
  <si>
    <t>Липовский проезд  д.19-б</t>
  </si>
  <si>
    <t>ул. Парковая д.28</t>
  </si>
  <si>
    <t>Содержание и обслуживание лестничных клеток</t>
  </si>
  <si>
    <t>Содержание и обслуживание придомовой территории</t>
  </si>
  <si>
    <t>Обслуживание и ремонт сантехнического оборудования</t>
  </si>
  <si>
    <t>Обслуживание и ремонт конструктивных элементов зданий</t>
  </si>
  <si>
    <t>Расходы аварийно-диспетчерской службы (АДС)</t>
  </si>
  <si>
    <t>Расходы на оплату услуг РКО</t>
  </si>
  <si>
    <t>Прочие расходы</t>
  </si>
  <si>
    <t>Уборка и содержание мусорокамер</t>
  </si>
  <si>
    <t>Содержание и ремонт лифтов</t>
  </si>
  <si>
    <t xml:space="preserve">ул. Парковая д.48, 
ул. Парковая д.74
</t>
  </si>
  <si>
    <t>Обслуживание и ремонт электротехнического оборудования</t>
  </si>
  <si>
    <t>ул. Парковая д.62</t>
  </si>
  <si>
    <t>ул. Парковая д.72</t>
  </si>
  <si>
    <t>ул. Парковая д.18</t>
  </si>
  <si>
    <t>Липовский пр. 5; 23-б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</si>
</sst>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Times New Roman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0" fillId="0" borderId="0"/>
    <xf numFmtId="0" fontId="2" fillId="0" borderId="0"/>
  </cellStyleXfs>
  <cellXfs count="133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/>
    <xf numFmtId="0" fontId="8" fillId="0" borderId="0" xfId="0" applyFont="1"/>
    <xf numFmtId="0" fontId="0" fillId="0" borderId="0" xfId="0" applyAlignment="1"/>
    <xf numFmtId="0" fontId="0" fillId="0" borderId="1" xfId="0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3" fillId="0" borderId="0" xfId="1"/>
    <xf numFmtId="2" fontId="5" fillId="0" borderId="1" xfId="1" applyNumberFormat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3" fillId="0" borderId="1" xfId="1" applyBorder="1"/>
    <xf numFmtId="2" fontId="3" fillId="0" borderId="1" xfId="1" applyNumberFormat="1" applyBorder="1" applyAlignment="1">
      <alignment horizontal="center"/>
    </xf>
    <xf numFmtId="0" fontId="3" fillId="0" borderId="1" xfId="1" applyBorder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3" fillId="0" borderId="0" xfId="1" applyBorder="1"/>
    <xf numFmtId="2" fontId="4" fillId="0" borderId="0" xfId="1" applyNumberFormat="1" applyFont="1" applyFill="1" applyBorder="1" applyAlignment="1">
      <alignment horizontal="center"/>
    </xf>
    <xf numFmtId="2" fontId="9" fillId="0" borderId="1" xfId="1" applyNumberFormat="1" applyFont="1" applyBorder="1" applyAlignment="1">
      <alignment horizontal="center"/>
    </xf>
    <xf numFmtId="0" fontId="3" fillId="0" borderId="4" xfId="1" applyFill="1" applyBorder="1" applyAlignment="1">
      <alignment horizontal="center"/>
    </xf>
    <xf numFmtId="0" fontId="3" fillId="0" borderId="1" xfId="1" applyBorder="1" applyAlignment="1">
      <alignment wrapText="1"/>
    </xf>
    <xf numFmtId="0" fontId="3" fillId="0" borderId="1" xfId="1" applyFill="1" applyBorder="1" applyAlignment="1">
      <alignment horizont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2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2" fontId="0" fillId="0" borderId="0" xfId="0" applyNumberFormat="1"/>
    <xf numFmtId="0" fontId="0" fillId="0" borderId="0" xfId="0" applyAlignment="1">
      <alignment horizontal="right"/>
    </xf>
    <xf numFmtId="2" fontId="5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1" applyFont="1" applyAlignment="1">
      <alignment horizontal="center"/>
    </xf>
    <xf numFmtId="2" fontId="9" fillId="0" borderId="0" xfId="1" applyNumberFormat="1" applyFont="1" applyFill="1" applyBorder="1" applyAlignment="1">
      <alignment horizontal="center"/>
    </xf>
    <xf numFmtId="0" fontId="5" fillId="0" borderId="0" xfId="1" applyFont="1" applyBorder="1" applyAlignment="1">
      <alignment horizontal="right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3" fillId="2" borderId="1" xfId="1" applyFill="1" applyBorder="1"/>
    <xf numFmtId="2" fontId="3" fillId="0" borderId="0" xfId="1" applyNumberFormat="1"/>
    <xf numFmtId="0" fontId="0" fillId="0" borderId="1" xfId="0" applyBorder="1"/>
    <xf numFmtId="2" fontId="0" fillId="0" borderId="1" xfId="0" applyNumberFormat="1" applyBorder="1"/>
    <xf numFmtId="0" fontId="5" fillId="3" borderId="8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0" fillId="4" borderId="1" xfId="0" applyFill="1" applyBorder="1"/>
    <xf numFmtId="164" fontId="5" fillId="4" borderId="1" xfId="0" applyNumberFormat="1" applyFont="1" applyFill="1" applyBorder="1"/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right"/>
    </xf>
    <xf numFmtId="0" fontId="5" fillId="3" borderId="3" xfId="0" applyFont="1" applyFill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2" fontId="9" fillId="3" borderId="6" xfId="1" applyNumberFormat="1" applyFont="1" applyFill="1" applyBorder="1" applyAlignment="1">
      <alignment horizontal="center"/>
    </xf>
    <xf numFmtId="2" fontId="9" fillId="0" borderId="9" xfId="1" applyNumberFormat="1" applyFont="1" applyFill="1" applyBorder="1" applyAlignment="1">
      <alignment horizontal="center"/>
    </xf>
    <xf numFmtId="2" fontId="5" fillId="3" borderId="6" xfId="1" applyNumberFormat="1" applyFont="1" applyFill="1" applyBorder="1" applyAlignment="1">
      <alignment horizontal="center"/>
    </xf>
    <xf numFmtId="2" fontId="5" fillId="0" borderId="9" xfId="1" applyNumberFormat="1" applyFont="1" applyFill="1" applyBorder="1" applyAlignment="1">
      <alignment horizontal="center"/>
    </xf>
    <xf numFmtId="0" fontId="5" fillId="3" borderId="6" xfId="1" applyFont="1" applyFill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6" xfId="1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0" fontId="3" fillId="2" borderId="1" xfId="1" applyFill="1" applyBorder="1" applyAlignment="1">
      <alignment wrapText="1"/>
    </xf>
    <xf numFmtId="0" fontId="2" fillId="0" borderId="0" xfId="3"/>
    <xf numFmtId="2" fontId="5" fillId="0" borderId="9" xfId="3" applyNumberFormat="1" applyFont="1" applyBorder="1" applyAlignment="1">
      <alignment horizontal="center"/>
    </xf>
    <xf numFmtId="2" fontId="5" fillId="3" borderId="6" xfId="3" applyNumberFormat="1" applyFont="1" applyFill="1" applyBorder="1" applyAlignment="1">
      <alignment horizontal="center"/>
    </xf>
    <xf numFmtId="2" fontId="5" fillId="0" borderId="1" xfId="3" applyNumberFormat="1" applyFont="1" applyBorder="1" applyAlignment="1">
      <alignment horizontal="center"/>
    </xf>
    <xf numFmtId="0" fontId="5" fillId="0" borderId="3" xfId="3" applyFont="1" applyBorder="1" applyAlignment="1">
      <alignment horizontal="center"/>
    </xf>
    <xf numFmtId="0" fontId="2" fillId="0" borderId="1" xfId="3" applyBorder="1"/>
    <xf numFmtId="2" fontId="2" fillId="0" borderId="1" xfId="3" applyNumberFormat="1" applyBorder="1" applyAlignment="1">
      <alignment horizontal="center"/>
    </xf>
    <xf numFmtId="0" fontId="11" fillId="0" borderId="1" xfId="0" applyFont="1" applyBorder="1" applyAlignment="1">
      <alignment vertical="center" wrapText="1"/>
    </xf>
    <xf numFmtId="0" fontId="2" fillId="0" borderId="0" xfId="3" applyAlignment="1">
      <alignment vertical="center" wrapText="1"/>
    </xf>
    <xf numFmtId="0" fontId="5" fillId="0" borderId="2" xfId="3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0" fontId="5" fillId="0" borderId="0" xfId="3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wrapText="1"/>
    </xf>
    <xf numFmtId="2" fontId="1" fillId="2" borderId="1" xfId="1" applyNumberFormat="1" applyFont="1" applyFill="1" applyBorder="1" applyAlignment="1">
      <alignment horizontal="center"/>
    </xf>
    <xf numFmtId="2" fontId="1" fillId="0" borderId="1" xfId="1" applyNumberFormat="1" applyFont="1" applyBorder="1" applyAlignment="1">
      <alignment horizontal="center"/>
    </xf>
    <xf numFmtId="0" fontId="1" fillId="0" borderId="5" xfId="3" applyFont="1" applyBorder="1" applyAlignment="1">
      <alignment horizontal="center"/>
    </xf>
    <xf numFmtId="2" fontId="1" fillId="0" borderId="1" xfId="3" applyNumberFormat="1" applyFont="1" applyBorder="1" applyAlignment="1">
      <alignment horizontal="center"/>
    </xf>
    <xf numFmtId="0" fontId="12" fillId="0" borderId="0" xfId="0" applyFont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2" fontId="15" fillId="0" borderId="1" xfId="0" applyNumberFormat="1" applyFont="1" applyBorder="1" applyAlignment="1">
      <alignment horizontal="center" vertical="center"/>
    </xf>
    <xf numFmtId="2" fontId="17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8" fillId="0" borderId="0" xfId="1" applyFont="1" applyAlignment="1">
      <alignment horizontal="left" wrapText="1"/>
    </xf>
    <xf numFmtId="0" fontId="5" fillId="0" borderId="0" xfId="3" applyFont="1" applyAlignment="1">
      <alignment horizontal="left" wrapText="1"/>
    </xf>
    <xf numFmtId="0" fontId="16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mruColors>
      <color rgb="FFFFFF99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tabSelected="1" topLeftCell="A3" workbookViewId="0">
      <selection activeCell="L12" sqref="L12"/>
    </sheetView>
  </sheetViews>
  <sheetFormatPr defaultRowHeight="14.4" x14ac:dyDescent="0.3"/>
  <cols>
    <col min="1" max="1" width="6" customWidth="1"/>
    <col min="2" max="2" width="38.88671875" customWidth="1"/>
    <col min="3" max="5" width="17" customWidth="1"/>
    <col min="6" max="6" width="18.5546875" hidden="1" customWidth="1"/>
  </cols>
  <sheetData>
    <row r="1" spans="1:6" ht="15.6" hidden="1" x14ac:dyDescent="0.3">
      <c r="B1" s="5" t="s">
        <v>19</v>
      </c>
    </row>
    <row r="2" spans="1:6" hidden="1" x14ac:dyDescent="0.3"/>
    <row r="3" spans="1:6" ht="19.8" customHeight="1" x14ac:dyDescent="0.3">
      <c r="A3" s="114" t="s">
        <v>0</v>
      </c>
      <c r="B3" s="114" t="s">
        <v>1</v>
      </c>
      <c r="C3" s="116" t="s">
        <v>3</v>
      </c>
      <c r="D3" s="117"/>
      <c r="E3" s="118"/>
      <c r="F3" s="47" t="s">
        <v>2</v>
      </c>
    </row>
    <row r="4" spans="1:6" ht="22.5" customHeight="1" x14ac:dyDescent="0.3">
      <c r="A4" s="115"/>
      <c r="B4" s="115"/>
      <c r="C4" s="78" t="s">
        <v>4</v>
      </c>
      <c r="D4" s="59" t="s">
        <v>5</v>
      </c>
      <c r="E4" s="79" t="s">
        <v>6</v>
      </c>
      <c r="F4" s="75"/>
    </row>
    <row r="5" spans="1:6" ht="35.25" customHeight="1" x14ac:dyDescent="0.3">
      <c r="A5" s="2">
        <v>1</v>
      </c>
      <c r="B5" s="44" t="s">
        <v>7</v>
      </c>
      <c r="C5" s="80">
        <v>1.9200000000000002</v>
      </c>
      <c r="D5" s="80">
        <v>1.9200000000000002</v>
      </c>
      <c r="E5" s="80">
        <v>2.4041249999999996</v>
      </c>
      <c r="F5" s="29">
        <v>3.8652500000000001</v>
      </c>
    </row>
    <row r="6" spans="1:6" ht="28.8" x14ac:dyDescent="0.3">
      <c r="A6" s="2">
        <v>2</v>
      </c>
      <c r="B6" s="1" t="s">
        <v>8</v>
      </c>
      <c r="C6" s="81">
        <v>1.02</v>
      </c>
      <c r="D6" s="81">
        <v>1.02</v>
      </c>
      <c r="E6" s="81">
        <v>1.02</v>
      </c>
      <c r="F6" s="2">
        <v>1.65</v>
      </c>
    </row>
    <row r="7" spans="1:6" ht="28.8" x14ac:dyDescent="0.3">
      <c r="A7" s="2">
        <v>3</v>
      </c>
      <c r="B7" s="1" t="s">
        <v>9</v>
      </c>
      <c r="C7" s="81">
        <v>5.0199999999999996</v>
      </c>
      <c r="D7" s="81">
        <v>5.0199999999999996</v>
      </c>
      <c r="E7" s="81">
        <v>5.0199999999999996</v>
      </c>
      <c r="F7" s="25">
        <v>8.08</v>
      </c>
    </row>
    <row r="8" spans="1:6" ht="28.8" x14ac:dyDescent="0.3">
      <c r="A8" s="2">
        <v>4</v>
      </c>
      <c r="B8" s="44" t="s">
        <v>10</v>
      </c>
      <c r="C8" s="80">
        <v>3.75</v>
      </c>
      <c r="D8" s="80">
        <v>3.75</v>
      </c>
      <c r="E8" s="80">
        <v>3.75</v>
      </c>
      <c r="F8" s="29">
        <v>6.07</v>
      </c>
    </row>
    <row r="9" spans="1:6" ht="28.8" x14ac:dyDescent="0.3">
      <c r="A9" s="61">
        <v>5</v>
      </c>
      <c r="B9" s="44" t="s">
        <v>11</v>
      </c>
      <c r="C9" s="80">
        <v>3.95</v>
      </c>
      <c r="D9" s="80">
        <v>3.95</v>
      </c>
      <c r="E9" s="80">
        <v>3.95</v>
      </c>
      <c r="F9" s="29">
        <v>6.3</v>
      </c>
    </row>
    <row r="10" spans="1:6" ht="28.8" x14ac:dyDescent="0.3">
      <c r="A10" s="2">
        <v>6</v>
      </c>
      <c r="B10" s="1" t="s">
        <v>12</v>
      </c>
      <c r="C10" s="81">
        <v>0.92</v>
      </c>
      <c r="D10" s="81">
        <v>0.92</v>
      </c>
      <c r="E10" s="81">
        <v>0.92</v>
      </c>
      <c r="F10" s="25">
        <v>1.48</v>
      </c>
    </row>
    <row r="11" spans="1:6" ht="28.8" x14ac:dyDescent="0.3">
      <c r="A11" s="2">
        <v>7</v>
      </c>
      <c r="B11" s="1" t="s">
        <v>13</v>
      </c>
      <c r="C11" s="81">
        <v>3.26</v>
      </c>
      <c r="D11" s="81">
        <v>3.26</v>
      </c>
      <c r="E11" s="81">
        <v>3.26</v>
      </c>
      <c r="F11" s="25">
        <v>5.25</v>
      </c>
    </row>
    <row r="12" spans="1:6" x14ac:dyDescent="0.3">
      <c r="A12" s="3"/>
      <c r="B12" s="83" t="s">
        <v>14</v>
      </c>
      <c r="C12" s="23">
        <f>SUM(C5:C11)</f>
        <v>19.840000000000003</v>
      </c>
      <c r="D12" s="23">
        <f>SUM(D5:D11)</f>
        <v>19.840000000000003</v>
      </c>
      <c r="E12" s="23">
        <f>SUM(E5:E11)</f>
        <v>20.324125000000002</v>
      </c>
      <c r="F12" s="23">
        <f>SUM(F5:F11)</f>
        <v>32.695250000000001</v>
      </c>
    </row>
    <row r="13" spans="1:6" ht="28.8" x14ac:dyDescent="0.3">
      <c r="A13" s="2">
        <v>8</v>
      </c>
      <c r="B13" s="1" t="s">
        <v>15</v>
      </c>
      <c r="C13" s="82"/>
      <c r="D13" s="82">
        <v>1.79</v>
      </c>
      <c r="E13" s="82">
        <v>1.79</v>
      </c>
      <c r="F13" s="2">
        <v>2.88</v>
      </c>
    </row>
    <row r="14" spans="1:6" ht="20.25" customHeight="1" x14ac:dyDescent="0.3">
      <c r="A14" s="2">
        <v>9</v>
      </c>
      <c r="B14" s="1" t="s">
        <v>16</v>
      </c>
      <c r="C14" s="82"/>
      <c r="D14" s="82"/>
      <c r="E14" s="82">
        <v>4.2699999999999996</v>
      </c>
      <c r="F14" s="25">
        <v>6.88</v>
      </c>
    </row>
    <row r="15" spans="1:6" x14ac:dyDescent="0.3">
      <c r="A15" s="3"/>
      <c r="B15" s="83" t="s">
        <v>17</v>
      </c>
      <c r="C15" s="23">
        <f t="shared" ref="C15:D15" si="0">C12+C13+C14</f>
        <v>19.840000000000003</v>
      </c>
      <c r="D15" s="23">
        <f t="shared" si="0"/>
        <v>21.630000000000003</v>
      </c>
      <c r="E15" s="23">
        <f>E12+E13+E14</f>
        <v>26.384125000000001</v>
      </c>
      <c r="F15" s="23">
        <f>F12+F13+F14</f>
        <v>42.455250000000007</v>
      </c>
    </row>
    <row r="17" spans="1:6" ht="34.5" customHeight="1" x14ac:dyDescent="0.3">
      <c r="A17" s="2">
        <v>10</v>
      </c>
      <c r="B17" s="1" t="s">
        <v>18</v>
      </c>
      <c r="C17" s="25">
        <v>36.619999999999997</v>
      </c>
      <c r="D17" s="25">
        <v>36.619999999999997</v>
      </c>
      <c r="E17" s="25">
        <v>36.619999999999997</v>
      </c>
      <c r="F17" s="25">
        <v>36.619999999999997</v>
      </c>
    </row>
  </sheetData>
  <mergeCells count="3">
    <mergeCell ref="B3:B4"/>
    <mergeCell ref="A3:A4"/>
    <mergeCell ref="C3:E3"/>
  </mergeCells>
  <pageMargins left="0.7" right="0.7" top="0.75" bottom="0.75" header="0.3" footer="0.3"/>
  <pageSetup paperSize="9" scale="6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2"/>
  <sheetViews>
    <sheetView zoomScaleNormal="100" workbookViewId="0">
      <selection activeCell="B28" sqref="B28"/>
    </sheetView>
  </sheetViews>
  <sheetFormatPr defaultColWidth="9.109375" defaultRowHeight="14.4" x14ac:dyDescent="0.3"/>
  <cols>
    <col min="1" max="1" width="5.6640625" style="63" customWidth="1"/>
    <col min="2" max="2" width="65.33203125" style="63" customWidth="1"/>
    <col min="3" max="3" width="15.109375" style="63" customWidth="1"/>
    <col min="4" max="16384" width="9.109375" style="63"/>
  </cols>
  <sheetData>
    <row r="1" spans="1:3" ht="17.399999999999999" customHeight="1" x14ac:dyDescent="0.3">
      <c r="B1" s="126" t="s">
        <v>50</v>
      </c>
      <c r="C1" s="126"/>
    </row>
    <row r="2" spans="1:3" x14ac:dyDescent="0.3">
      <c r="C2" s="74"/>
    </row>
    <row r="3" spans="1:3" s="71" customFormat="1" ht="55.8" customHeight="1" x14ac:dyDescent="0.3">
      <c r="A3" s="73" t="s">
        <v>32</v>
      </c>
      <c r="B3" s="72" t="s">
        <v>31</v>
      </c>
      <c r="C3" s="73" t="s">
        <v>3</v>
      </c>
    </row>
    <row r="4" spans="1:3" x14ac:dyDescent="0.3">
      <c r="A4" s="86">
        <v>1</v>
      </c>
      <c r="B4" s="70" t="s">
        <v>7</v>
      </c>
      <c r="C4" s="87">
        <v>1.18</v>
      </c>
    </row>
    <row r="5" spans="1:3" x14ac:dyDescent="0.3">
      <c r="A5" s="86">
        <v>2</v>
      </c>
      <c r="B5" s="70" t="s">
        <v>8</v>
      </c>
      <c r="C5" s="87">
        <v>1.07</v>
      </c>
    </row>
    <row r="6" spans="1:3" x14ac:dyDescent="0.3">
      <c r="A6" s="86">
        <v>3</v>
      </c>
      <c r="B6" s="70" t="s">
        <v>9</v>
      </c>
      <c r="C6" s="87">
        <v>1.49</v>
      </c>
    </row>
    <row r="7" spans="1:3" x14ac:dyDescent="0.3">
      <c r="A7" s="86">
        <v>4</v>
      </c>
      <c r="B7" s="70" t="s">
        <v>10</v>
      </c>
      <c r="C7" s="87">
        <v>3.25</v>
      </c>
    </row>
    <row r="8" spans="1:3" ht="27.6" x14ac:dyDescent="0.3">
      <c r="A8" s="86">
        <v>5</v>
      </c>
      <c r="B8" s="70" t="s">
        <v>11</v>
      </c>
      <c r="C8" s="87">
        <v>2.5199999999999996</v>
      </c>
    </row>
    <row r="9" spans="1:3" x14ac:dyDescent="0.3">
      <c r="A9" s="86">
        <v>6</v>
      </c>
      <c r="B9" s="70" t="s">
        <v>12</v>
      </c>
      <c r="C9" s="69">
        <v>0.93</v>
      </c>
    </row>
    <row r="10" spans="1:3" x14ac:dyDescent="0.3">
      <c r="A10" s="86">
        <v>7</v>
      </c>
      <c r="B10" s="70" t="s">
        <v>13</v>
      </c>
      <c r="C10" s="69">
        <v>1.5</v>
      </c>
    </row>
    <row r="11" spans="1:3" x14ac:dyDescent="0.3">
      <c r="A11" s="68"/>
      <c r="B11" s="67" t="s">
        <v>23</v>
      </c>
      <c r="C11" s="66">
        <f>SUM(C4:C10)</f>
        <v>11.94</v>
      </c>
    </row>
    <row r="14" spans="1:3" hidden="1" x14ac:dyDescent="0.3">
      <c r="B14" s="48" t="s">
        <v>42</v>
      </c>
      <c r="C14" s="65">
        <v>0.2</v>
      </c>
    </row>
    <row r="15" spans="1:3" hidden="1" x14ac:dyDescent="0.3">
      <c r="B15" s="49" t="s">
        <v>43</v>
      </c>
      <c r="C15" s="64">
        <v>0.2</v>
      </c>
    </row>
    <row r="16" spans="1:3" hidden="1" x14ac:dyDescent="0.3">
      <c r="B16" s="48" t="s">
        <v>44</v>
      </c>
      <c r="C16" s="41">
        <v>0.26</v>
      </c>
    </row>
    <row r="17" spans="2:3" hidden="1" x14ac:dyDescent="0.3">
      <c r="B17"/>
      <c r="C17"/>
    </row>
    <row r="18" spans="2:3" hidden="1" x14ac:dyDescent="0.3">
      <c r="B18"/>
      <c r="C18"/>
    </row>
    <row r="19" spans="2:3" hidden="1" x14ac:dyDescent="0.3">
      <c r="B19" s="38" t="s">
        <v>37</v>
      </c>
      <c r="C19" s="42">
        <v>4.66</v>
      </c>
    </row>
    <row r="20" spans="2:3" hidden="1" x14ac:dyDescent="0.3">
      <c r="B20" s="38" t="s">
        <v>38</v>
      </c>
      <c r="C20" s="39" t="e">
        <f>#REF!</f>
        <v>#REF!</v>
      </c>
    </row>
    <row r="21" spans="2:3" hidden="1" x14ac:dyDescent="0.3">
      <c r="B21" s="24" t="s">
        <v>39</v>
      </c>
      <c r="C21" s="43" t="e">
        <f>C20*(1+C19/100)-C20</f>
        <v>#REF!</v>
      </c>
    </row>
    <row r="22" spans="2:3" hidden="1" x14ac:dyDescent="0.3">
      <c r="C22" s="45" t="s">
        <v>41</v>
      </c>
    </row>
  </sheetData>
  <mergeCells count="1">
    <mergeCell ref="B1:C1"/>
  </mergeCells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3"/>
  <sheetViews>
    <sheetView workbookViewId="0">
      <selection activeCell="B11" sqref="B11"/>
    </sheetView>
  </sheetViews>
  <sheetFormatPr defaultRowHeight="14.4" x14ac:dyDescent="0.3"/>
  <cols>
    <col min="1" max="1" width="6.44140625" style="97" customWidth="1"/>
    <col min="2" max="2" width="64" customWidth="1"/>
    <col min="3" max="3" width="22.44140625" customWidth="1"/>
    <col min="4" max="4" width="12.6640625" customWidth="1"/>
  </cols>
  <sheetData>
    <row r="1" spans="1:3" ht="15" customHeight="1" x14ac:dyDescent="0.3">
      <c r="B1" s="126" t="s">
        <v>51</v>
      </c>
      <c r="C1" s="126"/>
    </row>
    <row r="2" spans="1:3" x14ac:dyDescent="0.3">
      <c r="C2" s="30"/>
    </row>
    <row r="3" spans="1:3" ht="26.4" x14ac:dyDescent="0.3">
      <c r="A3" s="93" t="s">
        <v>0</v>
      </c>
      <c r="B3" s="93" t="s">
        <v>53</v>
      </c>
      <c r="C3" s="93" t="s">
        <v>3</v>
      </c>
    </row>
    <row r="4" spans="1:3" ht="17.399999999999999" customHeight="1" x14ac:dyDescent="0.3">
      <c r="A4" s="98">
        <v>1</v>
      </c>
      <c r="B4" s="70" t="s">
        <v>7</v>
      </c>
      <c r="C4" s="94">
        <v>0.92</v>
      </c>
    </row>
    <row r="5" spans="1:3" ht="16.5" customHeight="1" x14ac:dyDescent="0.3">
      <c r="A5" s="98">
        <v>2</v>
      </c>
      <c r="B5" s="70" t="s">
        <v>8</v>
      </c>
      <c r="C5" s="94">
        <v>0.95</v>
      </c>
    </row>
    <row r="6" spans="1:3" ht="14.4" customHeight="1" x14ac:dyDescent="0.3">
      <c r="A6" s="98">
        <v>3</v>
      </c>
      <c r="B6" s="70" t="s">
        <v>10</v>
      </c>
      <c r="C6" s="94">
        <v>3.12</v>
      </c>
    </row>
    <row r="7" spans="1:3" ht="14.4" customHeight="1" x14ac:dyDescent="0.3">
      <c r="A7" s="98">
        <v>4</v>
      </c>
      <c r="B7" s="70" t="s">
        <v>11</v>
      </c>
      <c r="C7" s="94">
        <v>1.68</v>
      </c>
    </row>
    <row r="8" spans="1:3" ht="14.4" customHeight="1" x14ac:dyDescent="0.3">
      <c r="A8" s="98">
        <v>5</v>
      </c>
      <c r="B8" s="70" t="s">
        <v>12</v>
      </c>
      <c r="C8" s="94">
        <v>0.83</v>
      </c>
    </row>
    <row r="9" spans="1:3" ht="14.4" customHeight="1" x14ac:dyDescent="0.3">
      <c r="A9" s="98">
        <v>6</v>
      </c>
      <c r="B9" s="70" t="s">
        <v>13</v>
      </c>
      <c r="C9" s="94">
        <v>1.61</v>
      </c>
    </row>
    <row r="10" spans="1:3" ht="14.4" customHeight="1" x14ac:dyDescent="0.3">
      <c r="A10" s="127" t="s">
        <v>14</v>
      </c>
      <c r="B10" s="127"/>
      <c r="C10" s="95">
        <f>SUM(C4:C9)</f>
        <v>9.11</v>
      </c>
    </row>
    <row r="11" spans="1:3" ht="14.4" customHeight="1" x14ac:dyDescent="0.3">
      <c r="A11" s="98">
        <v>7</v>
      </c>
      <c r="B11" s="96" t="s">
        <v>15</v>
      </c>
      <c r="C11" s="94">
        <v>1.62</v>
      </c>
    </row>
    <row r="12" spans="1:3" ht="14.4" customHeight="1" x14ac:dyDescent="0.3">
      <c r="A12" s="98">
        <v>8</v>
      </c>
      <c r="B12" s="96" t="s">
        <v>16</v>
      </c>
      <c r="C12" s="94">
        <v>3.71</v>
      </c>
    </row>
    <row r="13" spans="1:3" x14ac:dyDescent="0.3">
      <c r="A13" s="127" t="s">
        <v>17</v>
      </c>
      <c r="B13" s="127"/>
      <c r="C13" s="95">
        <f>SUM(C10:C12)</f>
        <v>14.440000000000001</v>
      </c>
    </row>
  </sheetData>
  <mergeCells count="3">
    <mergeCell ref="A13:B13"/>
    <mergeCell ref="B1:C1"/>
    <mergeCell ref="A10:B10"/>
  </mergeCells>
  <pageMargins left="0.25" right="0.25" top="0.75" bottom="0.75" header="0.3" footer="0.3"/>
  <pageSetup paperSize="9" scale="8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sqref="A1:XFD12"/>
    </sheetView>
  </sheetViews>
  <sheetFormatPr defaultRowHeight="14.4" x14ac:dyDescent="0.3"/>
  <cols>
    <col min="1" max="1" width="6" customWidth="1"/>
    <col min="2" max="2" width="51.88671875" customWidth="1"/>
    <col min="3" max="3" width="21" customWidth="1"/>
  </cols>
  <sheetData>
    <row r="1" spans="1:4" x14ac:dyDescent="0.3">
      <c r="B1" s="4" t="s">
        <v>52</v>
      </c>
    </row>
    <row r="3" spans="1:4" ht="18" customHeight="1" x14ac:dyDescent="0.3">
      <c r="A3" s="128" t="s">
        <v>0</v>
      </c>
      <c r="B3" s="128" t="s">
        <v>1</v>
      </c>
      <c r="C3" s="129" t="s">
        <v>3</v>
      </c>
      <c r="D3" s="88"/>
    </row>
    <row r="4" spans="1:4" ht="13.2" customHeight="1" x14ac:dyDescent="0.3">
      <c r="A4" s="128"/>
      <c r="B4" s="128"/>
      <c r="C4" s="129"/>
      <c r="D4" s="88"/>
    </row>
    <row r="5" spans="1:4" ht="16.8" customHeight="1" x14ac:dyDescent="0.3">
      <c r="A5" s="89">
        <v>1</v>
      </c>
      <c r="B5" s="90" t="s">
        <v>7</v>
      </c>
      <c r="C5" s="89">
        <v>1.62</v>
      </c>
      <c r="D5" s="88"/>
    </row>
    <row r="6" spans="1:4" ht="16.8" customHeight="1" x14ac:dyDescent="0.3">
      <c r="A6" s="89">
        <v>2</v>
      </c>
      <c r="B6" s="90" t="s">
        <v>8</v>
      </c>
      <c r="C6" s="89">
        <v>1.02</v>
      </c>
      <c r="D6" s="88"/>
    </row>
    <row r="7" spans="1:4" ht="16.8" customHeight="1" x14ac:dyDescent="0.3">
      <c r="A7" s="89">
        <v>3</v>
      </c>
      <c r="B7" s="90" t="s">
        <v>9</v>
      </c>
      <c r="C7" s="89">
        <v>5.0199999999999996</v>
      </c>
      <c r="D7" s="88"/>
    </row>
    <row r="8" spans="1:4" ht="16.8" customHeight="1" x14ac:dyDescent="0.3">
      <c r="A8" s="89">
        <v>4</v>
      </c>
      <c r="B8" s="90" t="s">
        <v>10</v>
      </c>
      <c r="C8" s="89">
        <v>3.45</v>
      </c>
      <c r="D8" s="88"/>
    </row>
    <row r="9" spans="1:4" ht="16.8" customHeight="1" x14ac:dyDescent="0.3">
      <c r="A9" s="89">
        <v>5</v>
      </c>
      <c r="B9" s="90" t="s">
        <v>11</v>
      </c>
      <c r="C9" s="89">
        <v>3.58</v>
      </c>
      <c r="D9" s="88"/>
    </row>
    <row r="10" spans="1:4" ht="16.8" customHeight="1" x14ac:dyDescent="0.3">
      <c r="A10" s="89">
        <v>6</v>
      </c>
      <c r="B10" s="90" t="s">
        <v>12</v>
      </c>
      <c r="C10" s="89">
        <v>0.92</v>
      </c>
      <c r="D10" s="88"/>
    </row>
    <row r="11" spans="1:4" ht="16.8" customHeight="1" x14ac:dyDescent="0.3">
      <c r="A11" s="89">
        <v>7</v>
      </c>
      <c r="B11" s="90" t="s">
        <v>13</v>
      </c>
      <c r="C11" s="89">
        <v>3.26</v>
      </c>
      <c r="D11" s="88"/>
    </row>
    <row r="12" spans="1:4" ht="16.8" customHeight="1" x14ac:dyDescent="0.3">
      <c r="A12" s="129" t="s">
        <v>14</v>
      </c>
      <c r="B12" s="129"/>
      <c r="C12" s="91">
        <f>SUM(C5:C11)</f>
        <v>18.869999999999997</v>
      </c>
      <c r="D12" s="88"/>
    </row>
  </sheetData>
  <mergeCells count="4">
    <mergeCell ref="A3:A4"/>
    <mergeCell ref="B3:B4"/>
    <mergeCell ref="C3:C4"/>
    <mergeCell ref="A12:B1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I24" sqref="I24"/>
    </sheetView>
  </sheetViews>
  <sheetFormatPr defaultRowHeight="14.4" x14ac:dyDescent="0.3"/>
  <cols>
    <col min="1" max="1" width="6.109375" customWidth="1"/>
    <col min="2" max="2" width="59.109375" customWidth="1"/>
    <col min="3" max="3" width="21.33203125" customWidth="1"/>
  </cols>
  <sheetData>
    <row r="1" spans="1:3" x14ac:dyDescent="0.3">
      <c r="B1" s="4" t="s">
        <v>54</v>
      </c>
    </row>
    <row r="3" spans="1:3" ht="26.4" x14ac:dyDescent="0.3">
      <c r="A3" s="131" t="s">
        <v>0</v>
      </c>
      <c r="B3" s="131" t="s">
        <v>1</v>
      </c>
      <c r="C3" s="93" t="s">
        <v>3</v>
      </c>
    </row>
    <row r="4" spans="1:3" x14ac:dyDescent="0.3">
      <c r="A4" s="131"/>
      <c r="B4" s="131"/>
      <c r="C4" s="100" t="s">
        <v>5</v>
      </c>
    </row>
    <row r="5" spans="1:3" ht="15" customHeight="1" x14ac:dyDescent="0.3">
      <c r="A5" s="101">
        <v>1</v>
      </c>
      <c r="B5" s="96" t="s">
        <v>7</v>
      </c>
      <c r="C5" s="94">
        <v>0.57999999999999996</v>
      </c>
    </row>
    <row r="6" spans="1:3" ht="15" customHeight="1" x14ac:dyDescent="0.3">
      <c r="A6" s="101">
        <v>2</v>
      </c>
      <c r="B6" s="96" t="s">
        <v>8</v>
      </c>
      <c r="C6" s="94">
        <v>1.02</v>
      </c>
    </row>
    <row r="7" spans="1:3" ht="15" customHeight="1" x14ac:dyDescent="0.3">
      <c r="A7" s="101">
        <v>3</v>
      </c>
      <c r="B7" s="96" t="s">
        <v>9</v>
      </c>
      <c r="C7" s="94">
        <v>5.0199999999999996</v>
      </c>
    </row>
    <row r="8" spans="1:3" ht="15" customHeight="1" x14ac:dyDescent="0.3">
      <c r="A8" s="101">
        <v>4</v>
      </c>
      <c r="B8" s="96" t="s">
        <v>10</v>
      </c>
      <c r="C8" s="94">
        <v>3.34</v>
      </c>
    </row>
    <row r="9" spans="1:3" ht="15" customHeight="1" x14ac:dyDescent="0.3">
      <c r="A9" s="101">
        <v>5</v>
      </c>
      <c r="B9" s="96" t="s">
        <v>11</v>
      </c>
      <c r="C9" s="94">
        <v>2.4700000000000002</v>
      </c>
    </row>
    <row r="10" spans="1:3" ht="13.8" customHeight="1" x14ac:dyDescent="0.3">
      <c r="A10" s="101">
        <v>6</v>
      </c>
      <c r="B10" s="96" t="s">
        <v>12</v>
      </c>
      <c r="C10" s="94">
        <v>0.89</v>
      </c>
    </row>
    <row r="11" spans="1:3" ht="13.8" customHeight="1" x14ac:dyDescent="0.3">
      <c r="A11" s="101">
        <v>7</v>
      </c>
      <c r="B11" s="96" t="s">
        <v>13</v>
      </c>
      <c r="C11" s="94">
        <v>3.16</v>
      </c>
    </row>
    <row r="12" spans="1:3" x14ac:dyDescent="0.3">
      <c r="A12" s="130" t="s">
        <v>14</v>
      </c>
      <c r="B12" s="130"/>
      <c r="C12" s="95">
        <f>SUM(C5:C11)</f>
        <v>16.48</v>
      </c>
    </row>
    <row r="13" spans="1:3" x14ac:dyDescent="0.3">
      <c r="A13" s="101">
        <v>8</v>
      </c>
      <c r="B13" s="102" t="s">
        <v>15</v>
      </c>
      <c r="C13" s="94">
        <v>1.79</v>
      </c>
    </row>
    <row r="14" spans="1:3" x14ac:dyDescent="0.3">
      <c r="A14" s="130" t="s">
        <v>17</v>
      </c>
      <c r="B14" s="130"/>
      <c r="C14" s="95">
        <f>SUM(C12:C13)</f>
        <v>18.27</v>
      </c>
    </row>
  </sheetData>
  <mergeCells count="4">
    <mergeCell ref="A12:B12"/>
    <mergeCell ref="A14:B14"/>
    <mergeCell ref="A3:A4"/>
    <mergeCell ref="B3:B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B4" sqref="B4"/>
    </sheetView>
  </sheetViews>
  <sheetFormatPr defaultRowHeight="14.4" x14ac:dyDescent="0.3"/>
  <cols>
    <col min="1" max="1" width="7.21875" customWidth="1"/>
    <col min="2" max="2" width="61.5546875" customWidth="1"/>
    <col min="3" max="3" width="22.21875" customWidth="1"/>
  </cols>
  <sheetData>
    <row r="1" spans="1:3" ht="15.6" x14ac:dyDescent="0.3">
      <c r="A1" s="103" t="s">
        <v>55</v>
      </c>
    </row>
    <row r="2" spans="1:3" ht="15.6" x14ac:dyDescent="0.3">
      <c r="A2" s="103"/>
    </row>
    <row r="3" spans="1:3" ht="30" customHeight="1" x14ac:dyDescent="0.3">
      <c r="A3" s="93" t="s">
        <v>0</v>
      </c>
      <c r="B3" s="93" t="s">
        <v>1</v>
      </c>
      <c r="C3" s="93" t="s">
        <v>3</v>
      </c>
    </row>
    <row r="4" spans="1:3" ht="18" customHeight="1" x14ac:dyDescent="0.3">
      <c r="A4" s="98">
        <v>1</v>
      </c>
      <c r="B4" s="96" t="s">
        <v>7</v>
      </c>
      <c r="C4" s="94">
        <v>0.57999999999999996</v>
      </c>
    </row>
    <row r="5" spans="1:3" ht="18" customHeight="1" x14ac:dyDescent="0.3">
      <c r="A5" s="98">
        <v>2</v>
      </c>
      <c r="B5" s="96" t="s">
        <v>8</v>
      </c>
      <c r="C5" s="94">
        <v>1.02</v>
      </c>
    </row>
    <row r="6" spans="1:3" ht="18" customHeight="1" x14ac:dyDescent="0.3">
      <c r="A6" s="98">
        <v>3</v>
      </c>
      <c r="B6" s="96" t="s">
        <v>10</v>
      </c>
      <c r="C6" s="94">
        <v>3.34</v>
      </c>
    </row>
    <row r="7" spans="1:3" ht="18" customHeight="1" x14ac:dyDescent="0.3">
      <c r="A7" s="98">
        <v>4</v>
      </c>
      <c r="B7" s="96" t="s">
        <v>11</v>
      </c>
      <c r="C7" s="94">
        <v>2.4700000000000002</v>
      </c>
    </row>
    <row r="8" spans="1:3" ht="18" customHeight="1" x14ac:dyDescent="0.3">
      <c r="A8" s="98">
        <v>5</v>
      </c>
      <c r="B8" s="96" t="s">
        <v>12</v>
      </c>
      <c r="C8" s="94">
        <v>0.89</v>
      </c>
    </row>
    <row r="9" spans="1:3" ht="18" customHeight="1" x14ac:dyDescent="0.3">
      <c r="A9" s="98">
        <v>6</v>
      </c>
      <c r="B9" s="96" t="s">
        <v>13</v>
      </c>
      <c r="C9" s="94">
        <v>3.16</v>
      </c>
    </row>
    <row r="10" spans="1:3" ht="18.600000000000001" customHeight="1" x14ac:dyDescent="0.3">
      <c r="A10" s="127" t="s">
        <v>14</v>
      </c>
      <c r="B10" s="127"/>
      <c r="C10" s="104">
        <f>SUM(C4:C9)</f>
        <v>11.46</v>
      </c>
    </row>
  </sheetData>
  <mergeCells count="1">
    <mergeCell ref="A10:B1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activeCell="I16" sqref="I16"/>
    </sheetView>
  </sheetViews>
  <sheetFormatPr defaultRowHeight="14.4" x14ac:dyDescent="0.3"/>
  <cols>
    <col min="1" max="1" width="7.88671875" customWidth="1"/>
    <col min="2" max="2" width="50.21875" customWidth="1"/>
    <col min="3" max="3" width="24.5546875" customWidth="1"/>
  </cols>
  <sheetData>
    <row r="1" spans="1:3" ht="15.6" x14ac:dyDescent="0.3">
      <c r="A1" s="103" t="s">
        <v>56</v>
      </c>
    </row>
    <row r="2" spans="1:3" ht="15.6" x14ac:dyDescent="0.3">
      <c r="A2" s="103"/>
    </row>
    <row r="3" spans="1:3" ht="33" customHeight="1" x14ac:dyDescent="0.3">
      <c r="A3" s="131" t="s">
        <v>0</v>
      </c>
      <c r="B3" s="131" t="s">
        <v>1</v>
      </c>
      <c r="C3" s="93" t="s">
        <v>3</v>
      </c>
    </row>
    <row r="4" spans="1:3" ht="16.8" customHeight="1" x14ac:dyDescent="0.3">
      <c r="A4" s="131"/>
      <c r="B4" s="131"/>
      <c r="C4" s="100" t="s">
        <v>6</v>
      </c>
    </row>
    <row r="5" spans="1:3" ht="15" customHeight="1" x14ac:dyDescent="0.3">
      <c r="A5" s="94">
        <v>1</v>
      </c>
      <c r="B5" s="96" t="s">
        <v>67</v>
      </c>
      <c r="C5" s="109">
        <v>0.99</v>
      </c>
    </row>
    <row r="6" spans="1:3" ht="15" customHeight="1" x14ac:dyDescent="0.3">
      <c r="A6" s="94">
        <v>2</v>
      </c>
      <c r="B6" s="96" t="s">
        <v>57</v>
      </c>
      <c r="C6" s="109">
        <v>1.02</v>
      </c>
    </row>
    <row r="7" spans="1:3" ht="15" customHeight="1" x14ac:dyDescent="0.3">
      <c r="A7" s="94">
        <v>3</v>
      </c>
      <c r="B7" s="96" t="s">
        <v>58</v>
      </c>
      <c r="C7" s="109">
        <v>4.08</v>
      </c>
    </row>
    <row r="8" spans="1:3" ht="15" customHeight="1" x14ac:dyDescent="0.3">
      <c r="A8" s="94">
        <v>4</v>
      </c>
      <c r="B8" s="96" t="s">
        <v>59</v>
      </c>
      <c r="C8" s="109">
        <v>3.34</v>
      </c>
    </row>
    <row r="9" spans="1:3" ht="15" customHeight="1" x14ac:dyDescent="0.3">
      <c r="A9" s="94">
        <v>5</v>
      </c>
      <c r="B9" s="96" t="s">
        <v>60</v>
      </c>
      <c r="C9" s="109">
        <v>1.8</v>
      </c>
    </row>
    <row r="10" spans="1:3" ht="15" customHeight="1" x14ac:dyDescent="0.3">
      <c r="A10" s="94">
        <v>6</v>
      </c>
      <c r="B10" s="96" t="s">
        <v>61</v>
      </c>
      <c r="C10" s="109">
        <v>0.89</v>
      </c>
    </row>
    <row r="11" spans="1:3" ht="15" customHeight="1" x14ac:dyDescent="0.3">
      <c r="A11" s="94">
        <v>7</v>
      </c>
      <c r="B11" s="96" t="s">
        <v>62</v>
      </c>
      <c r="C11" s="109">
        <v>0.54</v>
      </c>
    </row>
    <row r="12" spans="1:3" ht="15" customHeight="1" x14ac:dyDescent="0.3">
      <c r="A12" s="105">
        <v>8</v>
      </c>
      <c r="B12" s="96" t="s">
        <v>13</v>
      </c>
      <c r="C12" s="109">
        <v>1.73</v>
      </c>
    </row>
    <row r="13" spans="1:3" ht="15" customHeight="1" x14ac:dyDescent="0.3">
      <c r="A13" s="105">
        <v>9</v>
      </c>
      <c r="B13" s="96" t="s">
        <v>63</v>
      </c>
      <c r="C13" s="109">
        <v>0.89</v>
      </c>
    </row>
    <row r="14" spans="1:3" ht="15" customHeight="1" x14ac:dyDescent="0.3">
      <c r="A14" s="132" t="s">
        <v>14</v>
      </c>
      <c r="B14" s="132"/>
      <c r="C14" s="108">
        <f>SUM(C5:C13)</f>
        <v>15.280000000000001</v>
      </c>
    </row>
    <row r="15" spans="1:3" x14ac:dyDescent="0.3">
      <c r="A15" s="105">
        <v>10</v>
      </c>
      <c r="B15" s="102" t="s">
        <v>64</v>
      </c>
      <c r="C15" s="109">
        <v>1.74</v>
      </c>
    </row>
    <row r="16" spans="1:3" x14ac:dyDescent="0.3">
      <c r="A16" s="105">
        <v>11</v>
      </c>
      <c r="B16" s="102" t="s">
        <v>65</v>
      </c>
      <c r="C16" s="109">
        <v>3.98</v>
      </c>
    </row>
    <row r="17" spans="1:3" x14ac:dyDescent="0.3">
      <c r="A17" s="132" t="s">
        <v>17</v>
      </c>
      <c r="B17" s="132"/>
      <c r="C17" s="108">
        <f>SUM(C14:C16)</f>
        <v>21</v>
      </c>
    </row>
  </sheetData>
  <mergeCells count="4">
    <mergeCell ref="A3:A4"/>
    <mergeCell ref="B3:B4"/>
    <mergeCell ref="A14:B14"/>
    <mergeCell ref="A17:B1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I17" sqref="I17"/>
    </sheetView>
  </sheetViews>
  <sheetFormatPr defaultRowHeight="14.4" x14ac:dyDescent="0.3"/>
  <cols>
    <col min="2" max="2" width="58" customWidth="1"/>
    <col min="3" max="3" width="22.6640625" customWidth="1"/>
  </cols>
  <sheetData>
    <row r="1" spans="1:3" s="92" customFormat="1" x14ac:dyDescent="0.3">
      <c r="A1" s="107" t="s">
        <v>66</v>
      </c>
    </row>
    <row r="3" spans="1:3" ht="25.8" customHeight="1" x14ac:dyDescent="0.3">
      <c r="A3" s="131" t="s">
        <v>0</v>
      </c>
      <c r="B3" s="131" t="s">
        <v>1</v>
      </c>
      <c r="C3" s="93" t="s">
        <v>3</v>
      </c>
    </row>
    <row r="4" spans="1:3" ht="17.399999999999999" customHeight="1" x14ac:dyDescent="0.3">
      <c r="A4" s="131"/>
      <c r="B4" s="131"/>
      <c r="C4" s="100" t="s">
        <v>5</v>
      </c>
    </row>
    <row r="5" spans="1:3" ht="15" customHeight="1" x14ac:dyDescent="0.3">
      <c r="A5" s="94">
        <v>1</v>
      </c>
      <c r="B5" s="96" t="s">
        <v>67</v>
      </c>
      <c r="C5" s="105">
        <v>0.55000000000000004</v>
      </c>
    </row>
    <row r="6" spans="1:3" ht="15" customHeight="1" x14ac:dyDescent="0.3">
      <c r="A6" s="94">
        <v>2</v>
      </c>
      <c r="B6" s="96" t="s">
        <v>57</v>
      </c>
      <c r="C6" s="105">
        <v>1.02</v>
      </c>
    </row>
    <row r="7" spans="1:3" ht="15" customHeight="1" x14ac:dyDescent="0.3">
      <c r="A7" s="94">
        <v>3</v>
      </c>
      <c r="B7" s="96" t="s">
        <v>58</v>
      </c>
      <c r="C7" s="105">
        <v>4.08</v>
      </c>
    </row>
    <row r="8" spans="1:3" ht="15" customHeight="1" x14ac:dyDescent="0.3">
      <c r="A8" s="94">
        <v>4</v>
      </c>
      <c r="B8" s="96" t="s">
        <v>59</v>
      </c>
      <c r="C8" s="105">
        <v>3.34</v>
      </c>
    </row>
    <row r="9" spans="1:3" ht="15" customHeight="1" x14ac:dyDescent="0.3">
      <c r="A9" s="94">
        <v>5</v>
      </c>
      <c r="B9" s="96" t="s">
        <v>60</v>
      </c>
      <c r="C9" s="105">
        <v>1.8</v>
      </c>
    </row>
    <row r="10" spans="1:3" ht="15" customHeight="1" x14ac:dyDescent="0.3">
      <c r="A10" s="94">
        <v>6</v>
      </c>
      <c r="B10" s="96" t="s">
        <v>61</v>
      </c>
      <c r="C10" s="105">
        <v>0.89</v>
      </c>
    </row>
    <row r="11" spans="1:3" ht="15" customHeight="1" x14ac:dyDescent="0.3">
      <c r="A11" s="94">
        <v>7</v>
      </c>
      <c r="B11" s="96" t="s">
        <v>62</v>
      </c>
      <c r="C11" s="105">
        <v>0.54</v>
      </c>
    </row>
    <row r="12" spans="1:3" ht="15" customHeight="1" x14ac:dyDescent="0.3">
      <c r="A12" s="105">
        <v>8</v>
      </c>
      <c r="B12" s="96" t="s">
        <v>13</v>
      </c>
      <c r="C12" s="105">
        <v>1.73</v>
      </c>
    </row>
    <row r="13" spans="1:3" ht="15" customHeight="1" x14ac:dyDescent="0.3">
      <c r="A13" s="105">
        <v>9</v>
      </c>
      <c r="B13" s="96" t="s">
        <v>63</v>
      </c>
      <c r="C13" s="105">
        <v>0.89</v>
      </c>
    </row>
    <row r="14" spans="1:3" ht="15" customHeight="1" x14ac:dyDescent="0.3">
      <c r="A14" s="132" t="s">
        <v>14</v>
      </c>
      <c r="B14" s="132"/>
      <c r="C14" s="106">
        <f>SUM(C5:C13)</f>
        <v>14.840000000000003</v>
      </c>
    </row>
    <row r="15" spans="1:3" ht="15" customHeight="1" x14ac:dyDescent="0.3">
      <c r="A15" s="105">
        <v>10</v>
      </c>
      <c r="B15" s="102" t="s">
        <v>64</v>
      </c>
      <c r="C15" s="105">
        <v>1.74</v>
      </c>
    </row>
    <row r="16" spans="1:3" ht="15" customHeight="1" x14ac:dyDescent="0.3">
      <c r="A16" s="132" t="s">
        <v>17</v>
      </c>
      <c r="B16" s="132"/>
      <c r="C16" s="106">
        <f>SUM(C14:C15)</f>
        <v>16.580000000000002</v>
      </c>
    </row>
  </sheetData>
  <mergeCells count="4">
    <mergeCell ref="A3:A4"/>
    <mergeCell ref="B3:B4"/>
    <mergeCell ref="A14:B14"/>
    <mergeCell ref="A16:B1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activeCell="L24" sqref="L24"/>
    </sheetView>
  </sheetViews>
  <sheetFormatPr defaultRowHeight="14.4" x14ac:dyDescent="0.3"/>
  <cols>
    <col min="2" max="2" width="54.44140625" customWidth="1"/>
    <col min="3" max="3" width="21" customWidth="1"/>
  </cols>
  <sheetData>
    <row r="1" spans="1:3" ht="15.6" x14ac:dyDescent="0.3">
      <c r="A1" s="103" t="s">
        <v>68</v>
      </c>
    </row>
    <row r="2" spans="1:3" ht="15.6" x14ac:dyDescent="0.3">
      <c r="A2" s="103"/>
    </row>
    <row r="3" spans="1:3" ht="26.4" x14ac:dyDescent="0.3">
      <c r="A3" s="93"/>
      <c r="B3" s="131" t="s">
        <v>1</v>
      </c>
      <c r="C3" s="93" t="s">
        <v>3</v>
      </c>
    </row>
    <row r="4" spans="1:3" ht="19.2" customHeight="1" x14ac:dyDescent="0.3">
      <c r="A4" s="93" t="s">
        <v>0</v>
      </c>
      <c r="B4" s="131"/>
      <c r="C4" s="100" t="s">
        <v>6</v>
      </c>
    </row>
    <row r="5" spans="1:3" ht="15.6" customHeight="1" x14ac:dyDescent="0.3">
      <c r="A5" s="94">
        <v>1</v>
      </c>
      <c r="B5" s="96" t="s">
        <v>67</v>
      </c>
      <c r="C5" s="109">
        <v>0.99</v>
      </c>
    </row>
    <row r="6" spans="1:3" ht="15.6" customHeight="1" x14ac:dyDescent="0.3">
      <c r="A6" s="94">
        <v>2</v>
      </c>
      <c r="B6" s="96" t="s">
        <v>57</v>
      </c>
      <c r="C6" s="109">
        <v>1.02</v>
      </c>
    </row>
    <row r="7" spans="1:3" ht="15.6" customHeight="1" x14ac:dyDescent="0.3">
      <c r="A7" s="94">
        <v>3</v>
      </c>
      <c r="B7" s="96" t="s">
        <v>58</v>
      </c>
      <c r="C7" s="109">
        <v>4.08</v>
      </c>
    </row>
    <row r="8" spans="1:3" ht="15.6" customHeight="1" x14ac:dyDescent="0.3">
      <c r="A8" s="94">
        <v>4</v>
      </c>
      <c r="B8" s="96" t="s">
        <v>59</v>
      </c>
      <c r="C8" s="109">
        <v>3.34</v>
      </c>
    </row>
    <row r="9" spans="1:3" ht="15.6" customHeight="1" x14ac:dyDescent="0.3">
      <c r="A9" s="94">
        <v>5</v>
      </c>
      <c r="B9" s="96" t="s">
        <v>60</v>
      </c>
      <c r="C9" s="109">
        <v>1.8</v>
      </c>
    </row>
    <row r="10" spans="1:3" ht="15.6" customHeight="1" x14ac:dyDescent="0.3">
      <c r="A10" s="94">
        <v>6</v>
      </c>
      <c r="B10" s="96" t="s">
        <v>61</v>
      </c>
      <c r="C10" s="109">
        <v>0.89</v>
      </c>
    </row>
    <row r="11" spans="1:3" ht="15.6" customHeight="1" x14ac:dyDescent="0.3">
      <c r="A11" s="94">
        <v>7</v>
      </c>
      <c r="B11" s="96" t="s">
        <v>62</v>
      </c>
      <c r="C11" s="109">
        <v>0.54</v>
      </c>
    </row>
    <row r="12" spans="1:3" ht="15.6" customHeight="1" x14ac:dyDescent="0.3">
      <c r="A12" s="105">
        <v>8</v>
      </c>
      <c r="B12" s="96" t="s">
        <v>13</v>
      </c>
      <c r="C12" s="109">
        <v>1.73</v>
      </c>
    </row>
    <row r="13" spans="1:3" ht="15.6" customHeight="1" x14ac:dyDescent="0.3">
      <c r="A13" s="105">
        <v>9</v>
      </c>
      <c r="B13" s="96" t="s">
        <v>63</v>
      </c>
      <c r="C13" s="109">
        <v>0.89</v>
      </c>
    </row>
    <row r="14" spans="1:3" ht="15.6" customHeight="1" x14ac:dyDescent="0.3">
      <c r="A14" s="132" t="s">
        <v>14</v>
      </c>
      <c r="B14" s="132"/>
      <c r="C14" s="108">
        <f>SUM(C5:C13)</f>
        <v>15.280000000000001</v>
      </c>
    </row>
    <row r="15" spans="1:3" ht="15.6" customHeight="1" x14ac:dyDescent="0.3">
      <c r="A15" s="105">
        <v>10</v>
      </c>
      <c r="B15" s="102" t="s">
        <v>64</v>
      </c>
      <c r="C15" s="109">
        <v>1.74</v>
      </c>
    </row>
    <row r="16" spans="1:3" ht="15.6" customHeight="1" x14ac:dyDescent="0.3">
      <c r="A16" s="105">
        <v>11</v>
      </c>
      <c r="B16" s="102" t="s">
        <v>65</v>
      </c>
      <c r="C16" s="109">
        <v>3.98</v>
      </c>
    </row>
    <row r="17" spans="1:3" ht="15.6" customHeight="1" x14ac:dyDescent="0.3">
      <c r="A17" s="132" t="s">
        <v>17</v>
      </c>
      <c r="B17" s="132"/>
      <c r="C17" s="108">
        <f>SUM(C14:C16)</f>
        <v>21</v>
      </c>
    </row>
  </sheetData>
  <mergeCells count="3">
    <mergeCell ref="B3:B4"/>
    <mergeCell ref="A14:B14"/>
    <mergeCell ref="A17:B1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J24" sqref="J24"/>
    </sheetView>
  </sheetViews>
  <sheetFormatPr defaultRowHeight="14.4" x14ac:dyDescent="0.3"/>
  <cols>
    <col min="2" max="2" width="58.5546875" customWidth="1"/>
    <col min="3" max="3" width="24.44140625" customWidth="1"/>
  </cols>
  <sheetData>
    <row r="1" spans="1:3" ht="15.6" x14ac:dyDescent="0.3">
      <c r="A1" s="103" t="s">
        <v>69</v>
      </c>
    </row>
    <row r="2" spans="1:3" ht="15.6" x14ac:dyDescent="0.3">
      <c r="A2" s="103"/>
    </row>
    <row r="3" spans="1:3" ht="26.4" x14ac:dyDescent="0.3">
      <c r="A3" s="93" t="s">
        <v>0</v>
      </c>
      <c r="B3" s="93" t="s">
        <v>1</v>
      </c>
      <c r="C3" s="93" t="s">
        <v>3</v>
      </c>
    </row>
    <row r="4" spans="1:3" ht="13.2" customHeight="1" x14ac:dyDescent="0.3">
      <c r="A4" s="101">
        <v>1</v>
      </c>
      <c r="B4" s="96" t="s">
        <v>7</v>
      </c>
      <c r="C4" s="94">
        <v>0.57999999999999996</v>
      </c>
    </row>
    <row r="5" spans="1:3" ht="13.2" customHeight="1" x14ac:dyDescent="0.3">
      <c r="A5" s="101">
        <v>2</v>
      </c>
      <c r="B5" s="96" t="s">
        <v>8</v>
      </c>
      <c r="C5" s="94">
        <v>1.02</v>
      </c>
    </row>
    <row r="6" spans="1:3" ht="13.2" customHeight="1" x14ac:dyDescent="0.3">
      <c r="A6" s="101">
        <v>3</v>
      </c>
      <c r="B6" s="96" t="s">
        <v>9</v>
      </c>
      <c r="C6" s="94">
        <v>5.0199999999999996</v>
      </c>
    </row>
    <row r="7" spans="1:3" ht="13.2" customHeight="1" x14ac:dyDescent="0.3">
      <c r="A7" s="101">
        <v>4</v>
      </c>
      <c r="B7" s="96" t="s">
        <v>10</v>
      </c>
      <c r="C7" s="94">
        <v>3.34</v>
      </c>
    </row>
    <row r="8" spans="1:3" ht="13.2" customHeight="1" x14ac:dyDescent="0.3">
      <c r="A8" s="101">
        <v>5</v>
      </c>
      <c r="B8" s="96" t="s">
        <v>11</v>
      </c>
      <c r="C8" s="94">
        <v>2.4700000000000002</v>
      </c>
    </row>
    <row r="9" spans="1:3" ht="13.2" customHeight="1" x14ac:dyDescent="0.3">
      <c r="A9" s="101">
        <v>6</v>
      </c>
      <c r="B9" s="96" t="s">
        <v>12</v>
      </c>
      <c r="C9" s="94">
        <v>0.89</v>
      </c>
    </row>
    <row r="10" spans="1:3" ht="13.2" customHeight="1" x14ac:dyDescent="0.3">
      <c r="A10" s="101">
        <v>7</v>
      </c>
      <c r="B10" s="96" t="s">
        <v>13</v>
      </c>
      <c r="C10" s="94">
        <v>3.16</v>
      </c>
    </row>
    <row r="11" spans="1:3" ht="13.2" customHeight="1" x14ac:dyDescent="0.3">
      <c r="A11" s="130" t="s">
        <v>14</v>
      </c>
      <c r="B11" s="130"/>
      <c r="C11" s="95">
        <f>SUM(C4:C10)</f>
        <v>16.48</v>
      </c>
    </row>
  </sheetData>
  <mergeCells count="1">
    <mergeCell ref="A11:B1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C19" sqref="C19"/>
    </sheetView>
  </sheetViews>
  <sheetFormatPr defaultRowHeight="14.4" x14ac:dyDescent="0.3"/>
  <cols>
    <col min="1" max="1" width="5.5546875" customWidth="1"/>
    <col min="2" max="2" width="60.109375" customWidth="1"/>
    <col min="3" max="3" width="29.109375" customWidth="1"/>
  </cols>
  <sheetData>
    <row r="1" spans="1:3" ht="15.6" x14ac:dyDescent="0.3">
      <c r="A1" s="103" t="s">
        <v>70</v>
      </c>
    </row>
    <row r="2" spans="1:3" ht="14.4" customHeight="1" x14ac:dyDescent="0.3">
      <c r="A2" s="128" t="s">
        <v>0</v>
      </c>
      <c r="B2" s="128" t="s">
        <v>1</v>
      </c>
      <c r="C2" s="129" t="s">
        <v>3</v>
      </c>
    </row>
    <row r="3" spans="1:3" x14ac:dyDescent="0.3">
      <c r="A3" s="128"/>
      <c r="B3" s="128"/>
      <c r="C3" s="129"/>
    </row>
    <row r="4" spans="1:3" x14ac:dyDescent="0.3">
      <c r="A4" s="128"/>
      <c r="B4" s="128"/>
      <c r="C4" s="99" t="s">
        <v>6</v>
      </c>
    </row>
    <row r="5" spans="1:3" ht="14.4" customHeight="1" x14ac:dyDescent="0.3">
      <c r="A5" s="89">
        <v>1</v>
      </c>
      <c r="B5" s="110" t="s">
        <v>7</v>
      </c>
      <c r="C5" s="111">
        <v>2.1</v>
      </c>
    </row>
    <row r="6" spans="1:3" ht="14.4" customHeight="1" x14ac:dyDescent="0.3">
      <c r="A6" s="89">
        <v>2</v>
      </c>
      <c r="B6" s="110" t="s">
        <v>8</v>
      </c>
      <c r="C6" s="111">
        <v>1.02</v>
      </c>
    </row>
    <row r="7" spans="1:3" ht="14.4" customHeight="1" x14ac:dyDescent="0.3">
      <c r="A7" s="89">
        <v>3</v>
      </c>
      <c r="B7" s="110" t="s">
        <v>9</v>
      </c>
      <c r="C7" s="111">
        <v>5.0199999999999996</v>
      </c>
    </row>
    <row r="8" spans="1:3" ht="14.4" customHeight="1" x14ac:dyDescent="0.3">
      <c r="A8" s="89">
        <v>4</v>
      </c>
      <c r="B8" s="110" t="s">
        <v>10</v>
      </c>
      <c r="C8" s="111">
        <v>3.45</v>
      </c>
    </row>
    <row r="9" spans="1:3" ht="14.4" customHeight="1" x14ac:dyDescent="0.3">
      <c r="A9" s="89">
        <v>5</v>
      </c>
      <c r="B9" s="110" t="s">
        <v>11</v>
      </c>
      <c r="C9" s="111">
        <v>3.58</v>
      </c>
    </row>
    <row r="10" spans="1:3" ht="14.4" customHeight="1" x14ac:dyDescent="0.3">
      <c r="A10" s="89">
        <v>6</v>
      </c>
      <c r="B10" s="110" t="s">
        <v>12</v>
      </c>
      <c r="C10" s="111">
        <v>0.92</v>
      </c>
    </row>
    <row r="11" spans="1:3" ht="14.4" customHeight="1" x14ac:dyDescent="0.3">
      <c r="A11" s="89">
        <v>7</v>
      </c>
      <c r="B11" s="110" t="s">
        <v>13</v>
      </c>
      <c r="C11" s="111">
        <v>3.26</v>
      </c>
    </row>
    <row r="12" spans="1:3" x14ac:dyDescent="0.3">
      <c r="A12" s="91"/>
      <c r="B12" s="112" t="s">
        <v>14</v>
      </c>
      <c r="C12" s="113">
        <f>SUM(C5:C11)</f>
        <v>19.350000000000001</v>
      </c>
    </row>
    <row r="13" spans="1:3" x14ac:dyDescent="0.3">
      <c r="A13" s="89">
        <v>8</v>
      </c>
      <c r="B13" s="110" t="s">
        <v>15</v>
      </c>
      <c r="C13" s="111">
        <v>1.79</v>
      </c>
    </row>
    <row r="14" spans="1:3" x14ac:dyDescent="0.3">
      <c r="A14" s="89">
        <v>9</v>
      </c>
      <c r="B14" s="110" t="s">
        <v>16</v>
      </c>
      <c r="C14" s="111">
        <v>4.2699999999999996</v>
      </c>
    </row>
    <row r="15" spans="1:3" x14ac:dyDescent="0.3">
      <c r="A15" s="91"/>
      <c r="B15" s="112" t="s">
        <v>17</v>
      </c>
      <c r="C15" s="113">
        <f>SUM(C12:C14)</f>
        <v>25.41</v>
      </c>
    </row>
  </sheetData>
  <mergeCells count="3">
    <mergeCell ref="A2:A4"/>
    <mergeCell ref="B2:B4"/>
    <mergeCell ref="C2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5"/>
  <sheetViews>
    <sheetView zoomScaleNormal="100" workbookViewId="0">
      <selection activeCell="E14" sqref="E14"/>
    </sheetView>
  </sheetViews>
  <sheetFormatPr defaultRowHeight="14.4" x14ac:dyDescent="0.3"/>
  <cols>
    <col min="2" max="2" width="39.33203125" customWidth="1"/>
    <col min="3" max="3" width="22.44140625" customWidth="1"/>
  </cols>
  <sheetData>
    <row r="1" spans="1:3" ht="15.6" x14ac:dyDescent="0.3">
      <c r="B1" s="5" t="s">
        <v>20</v>
      </c>
    </row>
    <row r="2" spans="1:3" x14ac:dyDescent="0.3">
      <c r="C2" s="30"/>
    </row>
    <row r="3" spans="1:3" ht="29.25" customHeight="1" x14ac:dyDescent="0.3">
      <c r="A3" s="114" t="s">
        <v>0</v>
      </c>
      <c r="B3" s="114" t="s">
        <v>1</v>
      </c>
      <c r="C3" s="119" t="s">
        <v>3</v>
      </c>
    </row>
    <row r="4" spans="1:3" ht="10.199999999999999" customHeight="1" x14ac:dyDescent="0.3">
      <c r="A4" s="115"/>
      <c r="B4" s="115"/>
      <c r="C4" s="120"/>
    </row>
    <row r="5" spans="1:3" ht="27.6" customHeight="1" x14ac:dyDescent="0.3">
      <c r="A5" s="2">
        <v>1</v>
      </c>
      <c r="B5" s="60" t="s">
        <v>7</v>
      </c>
      <c r="C5" s="80">
        <v>1.87</v>
      </c>
    </row>
    <row r="6" spans="1:3" ht="27.6" customHeight="1" x14ac:dyDescent="0.3">
      <c r="A6" s="2">
        <v>2</v>
      </c>
      <c r="B6" s="7" t="s">
        <v>8</v>
      </c>
      <c r="C6" s="81">
        <v>0.93</v>
      </c>
    </row>
    <row r="7" spans="1:3" ht="27.6" customHeight="1" x14ac:dyDescent="0.3">
      <c r="A7" s="2">
        <v>3</v>
      </c>
      <c r="B7" s="7" t="s">
        <v>9</v>
      </c>
      <c r="C7" s="81">
        <v>4.5599999999999996</v>
      </c>
    </row>
    <row r="8" spans="1:3" ht="27.6" customHeight="1" x14ac:dyDescent="0.3">
      <c r="A8" s="2">
        <v>4</v>
      </c>
      <c r="B8" s="60" t="s">
        <v>10</v>
      </c>
      <c r="C8" s="80">
        <v>3.4299999999999997</v>
      </c>
    </row>
    <row r="9" spans="1:3" ht="27.6" customHeight="1" x14ac:dyDescent="0.3">
      <c r="A9" s="2">
        <v>5</v>
      </c>
      <c r="B9" s="60" t="s">
        <v>11</v>
      </c>
      <c r="C9" s="80">
        <v>3.63</v>
      </c>
    </row>
    <row r="10" spans="1:3" ht="27.6" customHeight="1" x14ac:dyDescent="0.3">
      <c r="A10" s="2">
        <v>6</v>
      </c>
      <c r="B10" s="7" t="s">
        <v>12</v>
      </c>
      <c r="C10" s="25">
        <v>0.83</v>
      </c>
    </row>
    <row r="11" spans="1:3" ht="27.6" customHeight="1" x14ac:dyDescent="0.3">
      <c r="A11" s="2">
        <v>7</v>
      </c>
      <c r="B11" s="7" t="s">
        <v>13</v>
      </c>
      <c r="C11" s="25">
        <v>2.99</v>
      </c>
    </row>
    <row r="12" spans="1:3" ht="27.6" customHeight="1" x14ac:dyDescent="0.3">
      <c r="A12" s="3"/>
      <c r="B12" s="8" t="s">
        <v>14</v>
      </c>
      <c r="C12" s="23">
        <f>SUM(C5:C11)</f>
        <v>18.239999999999998</v>
      </c>
    </row>
    <row r="13" spans="1:3" ht="27.6" customHeight="1" x14ac:dyDescent="0.3">
      <c r="A13" s="2">
        <v>8</v>
      </c>
      <c r="B13" s="7" t="s">
        <v>18</v>
      </c>
      <c r="C13" s="2">
        <v>33.29</v>
      </c>
    </row>
    <row r="15" spans="1:3" ht="43.2" hidden="1" x14ac:dyDescent="0.3">
      <c r="B15" s="7" t="s">
        <v>36</v>
      </c>
      <c r="C15" s="23">
        <v>33.955799999999996</v>
      </c>
    </row>
    <row r="16" spans="1:3" hidden="1" x14ac:dyDescent="0.3"/>
    <row r="17" spans="2:3" hidden="1" x14ac:dyDescent="0.3">
      <c r="B17" s="48" t="s">
        <v>42</v>
      </c>
      <c r="C17" s="40">
        <v>0.3</v>
      </c>
    </row>
    <row r="18" spans="2:3" hidden="1" x14ac:dyDescent="0.3">
      <c r="B18" s="48" t="s">
        <v>43</v>
      </c>
      <c r="C18" s="50">
        <v>0.3</v>
      </c>
    </row>
    <row r="19" spans="2:3" hidden="1" x14ac:dyDescent="0.3">
      <c r="B19" s="48" t="s">
        <v>44</v>
      </c>
      <c r="C19" s="40">
        <v>0.3</v>
      </c>
    </row>
    <row r="20" spans="2:3" hidden="1" x14ac:dyDescent="0.3"/>
    <row r="21" spans="2:3" hidden="1" x14ac:dyDescent="0.3"/>
    <row r="22" spans="2:3" hidden="1" x14ac:dyDescent="0.3">
      <c r="B22" s="38" t="s">
        <v>37</v>
      </c>
      <c r="C22" s="42">
        <v>4.66</v>
      </c>
    </row>
    <row r="23" spans="2:3" hidden="1" x14ac:dyDescent="0.3">
      <c r="B23" s="38" t="s">
        <v>38</v>
      </c>
      <c r="C23" s="39" t="e">
        <f>#REF!</f>
        <v>#REF!</v>
      </c>
    </row>
    <row r="24" spans="2:3" hidden="1" x14ac:dyDescent="0.3">
      <c r="B24" s="24" t="s">
        <v>39</v>
      </c>
      <c r="C24" s="43" t="e">
        <f>C23*(1+C22/100)-C23</f>
        <v>#REF!</v>
      </c>
    </row>
    <row r="25" spans="2:3" hidden="1" x14ac:dyDescent="0.3">
      <c r="C25" s="45" t="s">
        <v>41</v>
      </c>
    </row>
  </sheetData>
  <mergeCells count="3">
    <mergeCell ref="B3:B4"/>
    <mergeCell ref="A3:A4"/>
    <mergeCell ref="C3:C4"/>
  </mergeCells>
  <pageMargins left="0.7" right="0.7" top="0.75" bottom="0.75" header="0.3" footer="0.3"/>
  <pageSetup paperSize="9" scale="72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M17" sqref="M17"/>
    </sheetView>
  </sheetViews>
  <sheetFormatPr defaultRowHeight="14.4" x14ac:dyDescent="0.3"/>
  <cols>
    <col min="2" max="2" width="66.5546875" customWidth="1"/>
    <col min="3" max="3" width="20.5546875" customWidth="1"/>
  </cols>
  <sheetData>
    <row r="1" spans="1:3" ht="15.6" x14ac:dyDescent="0.3">
      <c r="B1" s="5" t="s">
        <v>22</v>
      </c>
    </row>
    <row r="3" spans="1:3" x14ac:dyDescent="0.3">
      <c r="A3" s="114" t="s">
        <v>0</v>
      </c>
      <c r="B3" s="114" t="s">
        <v>1</v>
      </c>
      <c r="C3" s="119" t="s">
        <v>3</v>
      </c>
    </row>
    <row r="4" spans="1:3" x14ac:dyDescent="0.3">
      <c r="A4" s="115"/>
      <c r="B4" s="115"/>
      <c r="C4" s="120"/>
    </row>
    <row r="5" spans="1:3" ht="17.399999999999999" customHeight="1" x14ac:dyDescent="0.3">
      <c r="A5" s="2">
        <v>1</v>
      </c>
      <c r="B5" s="60" t="s">
        <v>7</v>
      </c>
      <c r="C5" s="80">
        <v>2.76</v>
      </c>
    </row>
    <row r="6" spans="1:3" ht="17.399999999999999" customHeight="1" x14ac:dyDescent="0.3">
      <c r="A6" s="2">
        <v>2</v>
      </c>
      <c r="B6" s="60" t="s">
        <v>8</v>
      </c>
      <c r="C6" s="80">
        <v>1.02</v>
      </c>
    </row>
    <row r="7" spans="1:3" ht="17.399999999999999" customHeight="1" x14ac:dyDescent="0.3">
      <c r="A7" s="2">
        <v>3</v>
      </c>
      <c r="B7" s="60" t="s">
        <v>9</v>
      </c>
      <c r="C7" s="80">
        <v>5.0199999999999996</v>
      </c>
    </row>
    <row r="8" spans="1:3" ht="17.399999999999999" customHeight="1" x14ac:dyDescent="0.3">
      <c r="A8" s="2">
        <v>4</v>
      </c>
      <c r="B8" s="60" t="s">
        <v>10</v>
      </c>
      <c r="C8" s="80">
        <v>3.75</v>
      </c>
    </row>
    <row r="9" spans="1:3" ht="17.399999999999999" customHeight="1" x14ac:dyDescent="0.3">
      <c r="A9" s="2">
        <v>5</v>
      </c>
      <c r="B9" s="60" t="s">
        <v>11</v>
      </c>
      <c r="C9" s="80">
        <v>3.99</v>
      </c>
    </row>
    <row r="10" spans="1:3" ht="17.399999999999999" customHeight="1" x14ac:dyDescent="0.3">
      <c r="A10" s="2">
        <v>6</v>
      </c>
      <c r="B10" s="7" t="s">
        <v>12</v>
      </c>
      <c r="C10" s="25">
        <v>0.92</v>
      </c>
    </row>
    <row r="11" spans="1:3" ht="17.399999999999999" customHeight="1" x14ac:dyDescent="0.3">
      <c r="A11" s="2">
        <v>7</v>
      </c>
      <c r="B11" s="7" t="s">
        <v>13</v>
      </c>
      <c r="C11" s="25">
        <v>3.26</v>
      </c>
    </row>
    <row r="12" spans="1:3" ht="17.399999999999999" customHeight="1" x14ac:dyDescent="0.3">
      <c r="A12" s="76"/>
      <c r="B12" s="8" t="s">
        <v>14</v>
      </c>
      <c r="C12" s="23">
        <f>SUM(C5:C11)</f>
        <v>20.72</v>
      </c>
    </row>
  </sheetData>
  <mergeCells count="3">
    <mergeCell ref="A3:A4"/>
    <mergeCell ref="B3:B4"/>
    <mergeCell ref="C3:C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9"/>
  <sheetViews>
    <sheetView workbookViewId="0">
      <selection activeCell="H16" sqref="H16"/>
    </sheetView>
  </sheetViews>
  <sheetFormatPr defaultRowHeight="14.4" x14ac:dyDescent="0.3"/>
  <cols>
    <col min="1" max="1" width="5.77734375" customWidth="1"/>
    <col min="2" max="2" width="52.33203125" customWidth="1"/>
    <col min="3" max="3" width="24.33203125" customWidth="1"/>
    <col min="4" max="4" width="12.6640625" customWidth="1"/>
  </cols>
  <sheetData>
    <row r="1" spans="1:4" ht="15.6" x14ac:dyDescent="0.3">
      <c r="B1" s="5" t="s">
        <v>21</v>
      </c>
    </row>
    <row r="2" spans="1:4" x14ac:dyDescent="0.3">
      <c r="C2" s="30"/>
    </row>
    <row r="3" spans="1:4" ht="28.2" customHeight="1" x14ac:dyDescent="0.3">
      <c r="A3" s="121" t="s">
        <v>0</v>
      </c>
      <c r="B3" s="121" t="s">
        <v>1</v>
      </c>
      <c r="C3" s="119" t="s">
        <v>3</v>
      </c>
      <c r="D3" s="6"/>
    </row>
    <row r="4" spans="1:4" ht="10.8" customHeight="1" x14ac:dyDescent="0.3">
      <c r="A4" s="121"/>
      <c r="B4" s="121"/>
      <c r="C4" s="120"/>
      <c r="D4" s="6"/>
    </row>
    <row r="5" spans="1:4" ht="28.8" x14ac:dyDescent="0.3">
      <c r="A5" s="2">
        <v>1</v>
      </c>
      <c r="B5" s="60" t="s">
        <v>7</v>
      </c>
      <c r="C5" s="80">
        <v>2.38</v>
      </c>
    </row>
    <row r="6" spans="1:4" ht="28.8" x14ac:dyDescent="0.3">
      <c r="A6" s="2">
        <v>2</v>
      </c>
      <c r="B6" s="7" t="s">
        <v>8</v>
      </c>
      <c r="C6" s="81">
        <v>0.93</v>
      </c>
    </row>
    <row r="7" spans="1:4" ht="28.8" x14ac:dyDescent="0.3">
      <c r="A7" s="2">
        <v>3</v>
      </c>
      <c r="B7" s="7" t="s">
        <v>9</v>
      </c>
      <c r="C7" s="81">
        <v>4.5599999999999996</v>
      </c>
    </row>
    <row r="8" spans="1:4" ht="28.8" x14ac:dyDescent="0.3">
      <c r="A8" s="2">
        <v>4</v>
      </c>
      <c r="B8" s="60" t="s">
        <v>10</v>
      </c>
      <c r="C8" s="80">
        <v>3.51</v>
      </c>
    </row>
    <row r="9" spans="1:4" ht="28.8" x14ac:dyDescent="0.3">
      <c r="A9" s="2">
        <v>5</v>
      </c>
      <c r="B9" s="60" t="s">
        <v>11</v>
      </c>
      <c r="C9" s="80">
        <v>3.75</v>
      </c>
    </row>
    <row r="10" spans="1:4" x14ac:dyDescent="0.3">
      <c r="A10" s="2">
        <v>6</v>
      </c>
      <c r="B10" s="7" t="s">
        <v>12</v>
      </c>
      <c r="C10" s="25">
        <v>0.83</v>
      </c>
    </row>
    <row r="11" spans="1:4" ht="28.8" x14ac:dyDescent="0.3">
      <c r="A11" s="2">
        <v>7</v>
      </c>
      <c r="B11" s="7" t="s">
        <v>13</v>
      </c>
      <c r="C11" s="25">
        <v>2.99</v>
      </c>
    </row>
    <row r="12" spans="1:4" x14ac:dyDescent="0.3">
      <c r="A12" s="3"/>
      <c r="B12" s="8" t="s">
        <v>14</v>
      </c>
      <c r="C12" s="23">
        <f>SUM(C5:C11)</f>
        <v>18.95</v>
      </c>
    </row>
    <row r="13" spans="1:4" x14ac:dyDescent="0.3">
      <c r="A13" s="2">
        <v>8</v>
      </c>
      <c r="B13" s="7" t="s">
        <v>15</v>
      </c>
      <c r="C13" s="25">
        <v>1.64</v>
      </c>
    </row>
    <row r="14" spans="1:4" x14ac:dyDescent="0.3">
      <c r="A14" s="34">
        <v>9</v>
      </c>
      <c r="B14" s="35" t="s">
        <v>16</v>
      </c>
      <c r="C14" s="25">
        <v>3.87</v>
      </c>
    </row>
    <row r="15" spans="1:4" x14ac:dyDescent="0.3">
      <c r="A15" s="2"/>
      <c r="B15" s="8" t="s">
        <v>17</v>
      </c>
      <c r="C15" s="23">
        <f>C12+C13+C14</f>
        <v>24.46</v>
      </c>
    </row>
    <row r="16" spans="1:4" ht="28.8" x14ac:dyDescent="0.3">
      <c r="A16" s="2">
        <v>10</v>
      </c>
      <c r="B16" s="7" t="s">
        <v>18</v>
      </c>
      <c r="C16" s="2">
        <v>33.29</v>
      </c>
    </row>
    <row r="17" spans="1:3" x14ac:dyDescent="0.3">
      <c r="A17" s="26"/>
    </row>
    <row r="18" spans="1:3" ht="16.5" customHeight="1" x14ac:dyDescent="0.3"/>
    <row r="19" spans="1:3" ht="16.5" hidden="1" customHeight="1" x14ac:dyDescent="0.3">
      <c r="B19" s="48" t="s">
        <v>42</v>
      </c>
      <c r="C19" s="41">
        <v>0.38</v>
      </c>
    </row>
    <row r="20" spans="1:3" ht="16.5" hidden="1" customHeight="1" x14ac:dyDescent="0.3">
      <c r="B20" s="49" t="s">
        <v>43</v>
      </c>
      <c r="C20" s="51">
        <v>0.38</v>
      </c>
    </row>
    <row r="21" spans="1:3" hidden="1" x14ac:dyDescent="0.3">
      <c r="B21" s="48" t="s">
        <v>44</v>
      </c>
      <c r="C21" s="41">
        <v>0.42</v>
      </c>
    </row>
    <row r="22" spans="1:3" hidden="1" x14ac:dyDescent="0.3"/>
    <row r="23" spans="1:3" hidden="1" x14ac:dyDescent="0.3"/>
    <row r="24" spans="1:3" hidden="1" x14ac:dyDescent="0.3">
      <c r="B24" s="38" t="s">
        <v>37</v>
      </c>
      <c r="C24" s="42">
        <v>4.66</v>
      </c>
    </row>
    <row r="25" spans="1:3" ht="12.75" hidden="1" customHeight="1" x14ac:dyDescent="0.3">
      <c r="B25" s="38" t="s">
        <v>38</v>
      </c>
      <c r="C25" s="39" t="e">
        <f>#REF!</f>
        <v>#REF!</v>
      </c>
    </row>
    <row r="26" spans="1:3" hidden="1" x14ac:dyDescent="0.3">
      <c r="B26" s="24" t="s">
        <v>39</v>
      </c>
      <c r="C26" s="43" t="e">
        <f>C25*(1+C24/100)-C25</f>
        <v>#REF!</v>
      </c>
    </row>
    <row r="27" spans="1:3" hidden="1" x14ac:dyDescent="0.3">
      <c r="C27" s="45" t="s">
        <v>41</v>
      </c>
    </row>
    <row r="28" spans="1:3" ht="21.75" hidden="1" customHeight="1" x14ac:dyDescent="0.3"/>
    <row r="29" spans="1:3" hidden="1" x14ac:dyDescent="0.3"/>
  </sheetData>
  <mergeCells count="3">
    <mergeCell ref="B3:B4"/>
    <mergeCell ref="A3:A4"/>
    <mergeCell ref="C3:C4"/>
  </mergeCells>
  <pageMargins left="0.25" right="0.25" top="0.75" bottom="0.75" header="0.3" footer="0.3"/>
  <pageSetup paperSize="9" scale="8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workbookViewId="0">
      <selection activeCell="B29" sqref="B29"/>
    </sheetView>
  </sheetViews>
  <sheetFormatPr defaultRowHeight="14.4" x14ac:dyDescent="0.3"/>
  <cols>
    <col min="2" max="2" width="48" customWidth="1"/>
    <col min="3" max="4" width="17.44140625" customWidth="1"/>
  </cols>
  <sheetData>
    <row r="1" spans="1:4" ht="15.6" x14ac:dyDescent="0.3">
      <c r="B1" s="5" t="s">
        <v>71</v>
      </c>
    </row>
    <row r="2" spans="1:4" ht="8.4" customHeight="1" x14ac:dyDescent="0.3"/>
    <row r="3" spans="1:4" ht="15" customHeight="1" x14ac:dyDescent="0.3">
      <c r="A3" s="114" t="s">
        <v>0</v>
      </c>
      <c r="B3" s="114" t="s">
        <v>1</v>
      </c>
      <c r="C3" s="116" t="s">
        <v>3</v>
      </c>
      <c r="D3" s="118"/>
    </row>
    <row r="4" spans="1:4" ht="16.8" customHeight="1" x14ac:dyDescent="0.3">
      <c r="A4" s="124"/>
      <c r="B4" s="124"/>
      <c r="C4" s="122"/>
      <c r="D4" s="123"/>
    </row>
    <row r="5" spans="1:4" ht="29.25" customHeight="1" x14ac:dyDescent="0.3">
      <c r="A5" s="115"/>
      <c r="B5" s="115"/>
      <c r="C5" s="77" t="s">
        <v>4</v>
      </c>
      <c r="D5" s="77" t="s">
        <v>5</v>
      </c>
    </row>
    <row r="6" spans="1:4" ht="28.8" x14ac:dyDescent="0.3">
      <c r="A6" s="2">
        <v>1</v>
      </c>
      <c r="B6" s="60" t="s">
        <v>7</v>
      </c>
      <c r="C6" s="80">
        <v>1.05</v>
      </c>
      <c r="D6" s="80">
        <v>1.05</v>
      </c>
    </row>
    <row r="7" spans="1:4" ht="28.8" x14ac:dyDescent="0.3">
      <c r="A7" s="2">
        <v>2</v>
      </c>
      <c r="B7" s="60" t="s">
        <v>8</v>
      </c>
      <c r="C7" s="80">
        <v>1.02</v>
      </c>
      <c r="D7" s="80">
        <v>1.02</v>
      </c>
    </row>
    <row r="8" spans="1:4" ht="28.8" x14ac:dyDescent="0.3">
      <c r="A8" s="2">
        <v>3</v>
      </c>
      <c r="B8" s="60" t="s">
        <v>9</v>
      </c>
      <c r="C8" s="80">
        <v>5.0199999999999996</v>
      </c>
      <c r="D8" s="80">
        <v>5.0199999999999996</v>
      </c>
    </row>
    <row r="9" spans="1:4" ht="28.8" x14ac:dyDescent="0.3">
      <c r="A9" s="2">
        <v>4</v>
      </c>
      <c r="B9" s="60" t="s">
        <v>10</v>
      </c>
      <c r="C9" s="80">
        <v>3.7300000000000004</v>
      </c>
      <c r="D9" s="80">
        <v>3.7300000000000004</v>
      </c>
    </row>
    <row r="10" spans="1:4" ht="28.8" x14ac:dyDescent="0.3">
      <c r="A10" s="2">
        <v>5</v>
      </c>
      <c r="B10" s="60" t="s">
        <v>11</v>
      </c>
      <c r="C10" s="80">
        <v>3.06</v>
      </c>
      <c r="D10" s="80">
        <v>3.06</v>
      </c>
    </row>
    <row r="11" spans="1:4" x14ac:dyDescent="0.3">
      <c r="A11" s="2">
        <v>6</v>
      </c>
      <c r="B11" s="7" t="s">
        <v>12</v>
      </c>
      <c r="C11" s="25">
        <v>0.92</v>
      </c>
      <c r="D11" s="25">
        <v>0.92</v>
      </c>
    </row>
    <row r="12" spans="1:4" ht="28.8" x14ac:dyDescent="0.3">
      <c r="A12" s="2">
        <v>7</v>
      </c>
      <c r="B12" s="7" t="s">
        <v>13</v>
      </c>
      <c r="C12" s="25">
        <v>3.27</v>
      </c>
      <c r="D12" s="25">
        <v>3.27</v>
      </c>
    </row>
    <row r="13" spans="1:4" x14ac:dyDescent="0.3">
      <c r="A13" s="3"/>
      <c r="B13" s="8" t="s">
        <v>14</v>
      </c>
      <c r="C13" s="23">
        <f>SUM(C6:C12)</f>
        <v>18.07</v>
      </c>
      <c r="D13" s="23">
        <f>SUM(D6:D12)</f>
        <v>18.07</v>
      </c>
    </row>
    <row r="14" spans="1:4" x14ac:dyDescent="0.3">
      <c r="A14" s="2">
        <v>8</v>
      </c>
      <c r="B14" s="7" t="s">
        <v>15</v>
      </c>
      <c r="C14" s="25"/>
      <c r="D14" s="25">
        <v>1.79</v>
      </c>
    </row>
    <row r="15" spans="1:4" x14ac:dyDescent="0.3">
      <c r="A15" s="2"/>
      <c r="B15" s="9" t="s">
        <v>17</v>
      </c>
      <c r="C15" s="23">
        <f>C13</f>
        <v>18.07</v>
      </c>
      <c r="D15" s="23">
        <f t="shared" ref="D15" si="0">D13+D14</f>
        <v>19.86</v>
      </c>
    </row>
    <row r="18" spans="2:6" hidden="1" x14ac:dyDescent="0.3">
      <c r="B18" s="48" t="s">
        <v>42</v>
      </c>
      <c r="C18" s="40">
        <v>0.28000000000000003</v>
      </c>
      <c r="D18" s="40">
        <v>0.28000000000000003</v>
      </c>
    </row>
    <row r="19" spans="2:6" hidden="1" x14ac:dyDescent="0.3">
      <c r="B19" s="49" t="s">
        <v>43</v>
      </c>
      <c r="C19" s="50">
        <v>0.28000000000000003</v>
      </c>
      <c r="D19" s="50">
        <v>0.28000000000000003</v>
      </c>
    </row>
    <row r="20" spans="2:6" hidden="1" x14ac:dyDescent="0.3">
      <c r="B20" s="48" t="s">
        <v>44</v>
      </c>
      <c r="C20" s="40">
        <v>0.33</v>
      </c>
      <c r="D20" s="40">
        <v>0.33</v>
      </c>
    </row>
    <row r="21" spans="2:6" hidden="1" x14ac:dyDescent="0.3"/>
    <row r="22" spans="2:6" hidden="1" x14ac:dyDescent="0.3"/>
    <row r="23" spans="2:6" hidden="1" x14ac:dyDescent="0.3">
      <c r="B23" s="38" t="s">
        <v>37</v>
      </c>
      <c r="C23" s="42">
        <v>4.66</v>
      </c>
      <c r="F23" s="27"/>
    </row>
    <row r="24" spans="2:6" hidden="1" x14ac:dyDescent="0.3">
      <c r="B24" s="38" t="s">
        <v>38</v>
      </c>
      <c r="C24" s="39" t="e">
        <f>#REF!</f>
        <v>#REF!</v>
      </c>
      <c r="D24" s="39" t="e">
        <f>#REF!</f>
        <v>#REF!</v>
      </c>
      <c r="F24" s="27"/>
    </row>
    <row r="25" spans="2:6" hidden="1" x14ac:dyDescent="0.3">
      <c r="B25" s="24" t="s">
        <v>39</v>
      </c>
      <c r="C25" s="43" t="e">
        <f>C24*(1+C23/100)-C24</f>
        <v>#REF!</v>
      </c>
      <c r="D25" s="43" t="e">
        <f>D24*(1+C23/100)-D24</f>
        <v>#REF!</v>
      </c>
      <c r="E25" s="28"/>
      <c r="F25" s="27"/>
    </row>
    <row r="26" spans="2:6" hidden="1" x14ac:dyDescent="0.3">
      <c r="C26" s="45" t="s">
        <v>41</v>
      </c>
      <c r="D26" s="46" t="s">
        <v>40</v>
      </c>
    </row>
  </sheetData>
  <mergeCells count="3">
    <mergeCell ref="C3:D4"/>
    <mergeCell ref="B3:B5"/>
    <mergeCell ref="A3:A5"/>
  </mergeCells>
  <pageMargins left="0.25" right="0.25" top="0.75" bottom="0.75" header="0.3" footer="0.3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2"/>
  <sheetViews>
    <sheetView zoomScaleNormal="100" workbookViewId="0">
      <selection activeCell="E32" sqref="E32"/>
    </sheetView>
  </sheetViews>
  <sheetFormatPr defaultColWidth="9.109375" defaultRowHeight="14.4" x14ac:dyDescent="0.3"/>
  <cols>
    <col min="1" max="1" width="5.5546875" style="10" customWidth="1"/>
    <col min="2" max="2" width="75.33203125" style="10" customWidth="1"/>
    <col min="3" max="3" width="15.6640625" style="10" customWidth="1"/>
    <col min="4" max="16384" width="9.109375" style="10"/>
  </cols>
  <sheetData>
    <row r="1" spans="1:4" ht="15.6" customHeight="1" x14ac:dyDescent="0.3">
      <c r="B1" s="125" t="s">
        <v>47</v>
      </c>
      <c r="C1" s="125"/>
    </row>
    <row r="2" spans="1:4" x14ac:dyDescent="0.3">
      <c r="C2" s="31"/>
    </row>
    <row r="3" spans="1:4" ht="43.2" x14ac:dyDescent="0.3">
      <c r="A3" s="16" t="s">
        <v>32</v>
      </c>
      <c r="B3" s="16" t="s">
        <v>31</v>
      </c>
      <c r="C3" s="16" t="s">
        <v>3</v>
      </c>
    </row>
    <row r="4" spans="1:4" x14ac:dyDescent="0.3">
      <c r="A4" s="15">
        <v>1</v>
      </c>
      <c r="B4" s="36" t="s">
        <v>30</v>
      </c>
      <c r="C4" s="84">
        <v>3.06</v>
      </c>
    </row>
    <row r="5" spans="1:4" x14ac:dyDescent="0.3">
      <c r="A5" s="15">
        <v>2</v>
      </c>
      <c r="B5" s="36" t="s">
        <v>29</v>
      </c>
      <c r="C5" s="84">
        <v>3.42</v>
      </c>
    </row>
    <row r="6" spans="1:4" x14ac:dyDescent="0.3">
      <c r="A6" s="15">
        <v>3</v>
      </c>
      <c r="B6" s="36" t="s">
        <v>28</v>
      </c>
      <c r="C6" s="84">
        <v>1.23</v>
      </c>
    </row>
    <row r="7" spans="1:4" x14ac:dyDescent="0.3">
      <c r="A7" s="15">
        <v>4</v>
      </c>
      <c r="B7" s="13" t="s">
        <v>27</v>
      </c>
      <c r="C7" s="14">
        <v>0.93</v>
      </c>
    </row>
    <row r="8" spans="1:4" ht="28.8" x14ac:dyDescent="0.3">
      <c r="A8" s="15">
        <v>5</v>
      </c>
      <c r="B8" s="21" t="s">
        <v>33</v>
      </c>
      <c r="C8" s="14">
        <v>0.14000000000000001</v>
      </c>
    </row>
    <row r="9" spans="1:4" x14ac:dyDescent="0.3">
      <c r="A9" s="15">
        <v>6</v>
      </c>
      <c r="B9" s="13" t="s">
        <v>26</v>
      </c>
      <c r="C9" s="14">
        <v>4.58</v>
      </c>
    </row>
    <row r="10" spans="1:4" x14ac:dyDescent="0.3">
      <c r="A10" s="15">
        <v>7</v>
      </c>
      <c r="B10" s="13" t="s">
        <v>25</v>
      </c>
      <c r="C10" s="14">
        <v>0.84</v>
      </c>
    </row>
    <row r="11" spans="1:4" x14ac:dyDescent="0.3">
      <c r="A11" s="20">
        <v>8</v>
      </c>
      <c r="B11" s="13" t="s">
        <v>24</v>
      </c>
      <c r="C11" s="14">
        <v>2.99</v>
      </c>
    </row>
    <row r="12" spans="1:4" x14ac:dyDescent="0.3">
      <c r="A12" s="13"/>
      <c r="B12" s="12" t="s">
        <v>23</v>
      </c>
      <c r="C12" s="11">
        <f>SUM(C4:C11)</f>
        <v>17.190000000000001</v>
      </c>
    </row>
    <row r="13" spans="1:4" ht="28.5" customHeight="1" x14ac:dyDescent="0.3">
      <c r="B13" s="33"/>
      <c r="C13" s="32"/>
      <c r="D13" s="17"/>
    </row>
    <row r="14" spans="1:4" ht="14.25" hidden="1" customHeight="1" x14ac:dyDescent="0.3">
      <c r="B14" s="48" t="s">
        <v>42</v>
      </c>
      <c r="C14" s="52">
        <v>0.27</v>
      </c>
      <c r="D14" s="17"/>
    </row>
    <row r="15" spans="1:4" ht="14.25" hidden="1" customHeight="1" x14ac:dyDescent="0.3">
      <c r="B15" s="49" t="s">
        <v>43</v>
      </c>
      <c r="C15" s="53">
        <v>0.27</v>
      </c>
      <c r="D15" s="17"/>
    </row>
    <row r="16" spans="1:4" hidden="1" x14ac:dyDescent="0.3">
      <c r="B16" s="48" t="s">
        <v>44</v>
      </c>
      <c r="C16" s="41">
        <v>0.31</v>
      </c>
    </row>
    <row r="17" spans="2:3" hidden="1" x14ac:dyDescent="0.3">
      <c r="B17"/>
      <c r="C17"/>
    </row>
    <row r="18" spans="2:3" hidden="1" x14ac:dyDescent="0.3">
      <c r="B18"/>
      <c r="C18"/>
    </row>
    <row r="19" spans="2:3" hidden="1" x14ac:dyDescent="0.3">
      <c r="B19" s="38" t="s">
        <v>37</v>
      </c>
      <c r="C19" s="42">
        <v>4.66</v>
      </c>
    </row>
    <row r="20" spans="2:3" hidden="1" x14ac:dyDescent="0.3">
      <c r="B20" s="38" t="s">
        <v>38</v>
      </c>
      <c r="C20" s="39" t="e">
        <f>#REF!</f>
        <v>#REF!</v>
      </c>
    </row>
    <row r="21" spans="2:3" hidden="1" x14ac:dyDescent="0.3">
      <c r="B21" s="24" t="s">
        <v>39</v>
      </c>
      <c r="C21" s="43" t="e">
        <f>C20*(1+C19/100)-C20</f>
        <v>#REF!</v>
      </c>
    </row>
    <row r="22" spans="2:3" hidden="1" x14ac:dyDescent="0.3">
      <c r="C22" s="45" t="s">
        <v>41</v>
      </c>
    </row>
  </sheetData>
  <mergeCells count="1">
    <mergeCell ref="B1:C1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3"/>
  <sheetViews>
    <sheetView workbookViewId="0">
      <selection activeCell="B9" sqref="B9"/>
    </sheetView>
  </sheetViews>
  <sheetFormatPr defaultColWidth="9.109375" defaultRowHeight="14.4" x14ac:dyDescent="0.3"/>
  <cols>
    <col min="1" max="1" width="9.109375" style="10"/>
    <col min="2" max="2" width="63.5546875" style="10" customWidth="1"/>
    <col min="3" max="3" width="18.33203125" style="10" customWidth="1"/>
    <col min="4" max="16384" width="9.109375" style="10"/>
  </cols>
  <sheetData>
    <row r="1" spans="1:3" ht="14.4" customHeight="1" x14ac:dyDescent="0.3">
      <c r="B1" s="125" t="s">
        <v>46</v>
      </c>
      <c r="C1" s="125"/>
    </row>
    <row r="2" spans="1:3" x14ac:dyDescent="0.3">
      <c r="C2" s="31"/>
    </row>
    <row r="3" spans="1:3" ht="47.4" customHeight="1" x14ac:dyDescent="0.3">
      <c r="A3" s="16" t="s">
        <v>32</v>
      </c>
      <c r="B3" s="16" t="s">
        <v>31</v>
      </c>
      <c r="C3" s="16" t="s">
        <v>3</v>
      </c>
    </row>
    <row r="4" spans="1:3" x14ac:dyDescent="0.3">
      <c r="A4" s="15">
        <v>1</v>
      </c>
      <c r="B4" s="36" t="s">
        <v>30</v>
      </c>
      <c r="C4" s="84">
        <v>3.06</v>
      </c>
    </row>
    <row r="5" spans="1:3" ht="28.8" x14ac:dyDescent="0.3">
      <c r="A5" s="15">
        <v>2</v>
      </c>
      <c r="B5" s="62" t="s">
        <v>29</v>
      </c>
      <c r="C5" s="84">
        <v>3.42</v>
      </c>
    </row>
    <row r="6" spans="1:3" x14ac:dyDescent="0.3">
      <c r="A6" s="15">
        <v>3</v>
      </c>
      <c r="B6" s="36" t="s">
        <v>28</v>
      </c>
      <c r="C6" s="84">
        <v>1.23</v>
      </c>
    </row>
    <row r="7" spans="1:3" x14ac:dyDescent="0.3">
      <c r="A7" s="15">
        <v>4</v>
      </c>
      <c r="B7" s="13" t="s">
        <v>27</v>
      </c>
      <c r="C7" s="14">
        <v>0.93</v>
      </c>
    </row>
    <row r="8" spans="1:3" ht="30.6" customHeight="1" x14ac:dyDescent="0.3">
      <c r="A8" s="15">
        <v>5</v>
      </c>
      <c r="B8" s="21" t="s">
        <v>33</v>
      </c>
      <c r="C8" s="14">
        <v>0.14000000000000001</v>
      </c>
    </row>
    <row r="9" spans="1:3" x14ac:dyDescent="0.3">
      <c r="A9" s="15">
        <v>6</v>
      </c>
      <c r="B9" s="13" t="s">
        <v>26</v>
      </c>
      <c r="C9" s="14">
        <v>4.58</v>
      </c>
    </row>
    <row r="10" spans="1:3" x14ac:dyDescent="0.3">
      <c r="A10" s="15">
        <v>7</v>
      </c>
      <c r="B10" s="13" t="s">
        <v>25</v>
      </c>
      <c r="C10" s="14">
        <v>0.84</v>
      </c>
    </row>
    <row r="11" spans="1:3" x14ac:dyDescent="0.3">
      <c r="A11" s="20">
        <v>8</v>
      </c>
      <c r="B11" s="13" t="s">
        <v>24</v>
      </c>
      <c r="C11" s="14">
        <v>2.99</v>
      </c>
    </row>
    <row r="12" spans="1:3" x14ac:dyDescent="0.3">
      <c r="A12" s="13"/>
      <c r="B12" s="12" t="s">
        <v>23</v>
      </c>
      <c r="C12" s="19">
        <f>SUM(C4:C11)</f>
        <v>17.190000000000001</v>
      </c>
    </row>
    <row r="13" spans="1:3" x14ac:dyDescent="0.3">
      <c r="B13" s="17"/>
      <c r="C13" s="18"/>
    </row>
    <row r="14" spans="1:3" x14ac:dyDescent="0.3">
      <c r="B14" s="17"/>
      <c r="C14" s="18"/>
    </row>
    <row r="15" spans="1:3" hidden="1" x14ac:dyDescent="0.3">
      <c r="B15" s="48" t="s">
        <v>42</v>
      </c>
      <c r="C15" s="54">
        <v>0.27</v>
      </c>
    </row>
    <row r="16" spans="1:3" hidden="1" x14ac:dyDescent="0.3">
      <c r="B16" s="49" t="s">
        <v>43</v>
      </c>
      <c r="C16" s="55">
        <v>0.27</v>
      </c>
    </row>
    <row r="17" spans="2:3" hidden="1" x14ac:dyDescent="0.3">
      <c r="B17" s="48" t="s">
        <v>44</v>
      </c>
      <c r="C17" s="41">
        <v>0.31</v>
      </c>
    </row>
    <row r="18" spans="2:3" hidden="1" x14ac:dyDescent="0.3">
      <c r="B18"/>
      <c r="C18"/>
    </row>
    <row r="19" spans="2:3" hidden="1" x14ac:dyDescent="0.3">
      <c r="B19"/>
      <c r="C19"/>
    </row>
    <row r="20" spans="2:3" hidden="1" x14ac:dyDescent="0.3">
      <c r="B20" s="38" t="s">
        <v>37</v>
      </c>
      <c r="C20" s="42">
        <v>4.66</v>
      </c>
    </row>
    <row r="21" spans="2:3" hidden="1" x14ac:dyDescent="0.3">
      <c r="B21" s="38" t="s">
        <v>38</v>
      </c>
      <c r="C21" s="39" t="e">
        <f>#REF!</f>
        <v>#REF!</v>
      </c>
    </row>
    <row r="22" spans="2:3" hidden="1" x14ac:dyDescent="0.3">
      <c r="B22" s="24" t="s">
        <v>39</v>
      </c>
      <c r="C22" s="43" t="e">
        <f>C21*(1+C20/100)-C21</f>
        <v>#REF!</v>
      </c>
    </row>
    <row r="23" spans="2:3" hidden="1" x14ac:dyDescent="0.3">
      <c r="C23" s="45" t="s">
        <v>41</v>
      </c>
    </row>
  </sheetData>
  <mergeCells count="1">
    <mergeCell ref="B1:C1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5"/>
  <sheetViews>
    <sheetView workbookViewId="0">
      <selection activeCell="C3" sqref="C3"/>
    </sheetView>
  </sheetViews>
  <sheetFormatPr defaultColWidth="9.109375" defaultRowHeight="14.4" x14ac:dyDescent="0.3"/>
  <cols>
    <col min="1" max="1" width="6.21875" style="10" customWidth="1"/>
    <col min="2" max="2" width="78.33203125" style="10" customWidth="1"/>
    <col min="3" max="3" width="18.33203125" style="10" customWidth="1"/>
    <col min="4" max="16384" width="9.109375" style="10"/>
  </cols>
  <sheetData>
    <row r="1" spans="1:3" ht="15.6" customHeight="1" x14ac:dyDescent="0.3">
      <c r="B1" s="125" t="s">
        <v>45</v>
      </c>
      <c r="C1" s="125"/>
    </row>
    <row r="2" spans="1:3" x14ac:dyDescent="0.3">
      <c r="C2" s="31"/>
    </row>
    <row r="3" spans="1:3" ht="43.2" customHeight="1" x14ac:dyDescent="0.3">
      <c r="A3" s="16" t="s">
        <v>32</v>
      </c>
      <c r="B3" s="16" t="s">
        <v>31</v>
      </c>
      <c r="C3" s="16" t="s">
        <v>3</v>
      </c>
    </row>
    <row r="4" spans="1:3" x14ac:dyDescent="0.3">
      <c r="A4" s="15">
        <v>1</v>
      </c>
      <c r="B4" s="36" t="s">
        <v>30</v>
      </c>
      <c r="C4" s="84">
        <v>3.05</v>
      </c>
    </row>
    <row r="5" spans="1:3" x14ac:dyDescent="0.3">
      <c r="A5" s="15">
        <v>2</v>
      </c>
      <c r="B5" s="36" t="s">
        <v>29</v>
      </c>
      <c r="C5" s="84">
        <v>3.56</v>
      </c>
    </row>
    <row r="6" spans="1:3" x14ac:dyDescent="0.3">
      <c r="A6" s="15">
        <v>3</v>
      </c>
      <c r="B6" s="36" t="s">
        <v>28</v>
      </c>
      <c r="C6" s="84">
        <v>1.7599999999999998</v>
      </c>
    </row>
    <row r="7" spans="1:3" x14ac:dyDescent="0.3">
      <c r="A7" s="15">
        <v>4</v>
      </c>
      <c r="B7" s="13" t="s">
        <v>27</v>
      </c>
      <c r="C7" s="14">
        <v>1.94</v>
      </c>
    </row>
    <row r="8" spans="1:3" ht="27.6" customHeight="1" x14ac:dyDescent="0.3">
      <c r="A8" s="15">
        <v>5</v>
      </c>
      <c r="B8" s="21" t="s">
        <v>33</v>
      </c>
      <c r="C8" s="14">
        <v>0.19</v>
      </c>
    </row>
    <row r="9" spans="1:3" ht="27.6" customHeight="1" x14ac:dyDescent="0.3">
      <c r="A9" s="15">
        <v>6</v>
      </c>
      <c r="B9" s="21" t="s">
        <v>35</v>
      </c>
      <c r="C9" s="14">
        <v>3.97</v>
      </c>
    </row>
    <row r="10" spans="1:3" x14ac:dyDescent="0.3">
      <c r="A10" s="15">
        <v>7</v>
      </c>
      <c r="B10" s="13" t="s">
        <v>26</v>
      </c>
      <c r="C10" s="14">
        <v>4.6399999999999997</v>
      </c>
    </row>
    <row r="11" spans="1:3" x14ac:dyDescent="0.3">
      <c r="A11" s="15">
        <v>8</v>
      </c>
      <c r="B11" s="13" t="s">
        <v>25</v>
      </c>
      <c r="C11" s="14">
        <v>0.85</v>
      </c>
    </row>
    <row r="12" spans="1:3" x14ac:dyDescent="0.3">
      <c r="A12" s="22">
        <v>9</v>
      </c>
      <c r="B12" s="13" t="s">
        <v>24</v>
      </c>
      <c r="C12" s="14">
        <v>1.99</v>
      </c>
    </row>
    <row r="13" spans="1:3" x14ac:dyDescent="0.3">
      <c r="A13" s="22">
        <v>10</v>
      </c>
      <c r="B13" s="13" t="s">
        <v>34</v>
      </c>
      <c r="C13" s="14">
        <v>1.65</v>
      </c>
    </row>
    <row r="14" spans="1:3" x14ac:dyDescent="0.3">
      <c r="A14" s="13"/>
      <c r="B14" s="12" t="s">
        <v>23</v>
      </c>
      <c r="C14" s="19">
        <f>SUM(C4:C13)</f>
        <v>23.599999999999998</v>
      </c>
    </row>
    <row r="17" spans="2:3" hidden="1" x14ac:dyDescent="0.3">
      <c r="B17" s="48" t="s">
        <v>42</v>
      </c>
      <c r="C17" s="56">
        <v>0.36</v>
      </c>
    </row>
    <row r="18" spans="2:3" hidden="1" x14ac:dyDescent="0.3">
      <c r="B18" s="49" t="s">
        <v>43</v>
      </c>
      <c r="C18" s="57">
        <v>0.36</v>
      </c>
    </row>
    <row r="19" spans="2:3" hidden="1" x14ac:dyDescent="0.3">
      <c r="B19" s="48" t="s">
        <v>44</v>
      </c>
      <c r="C19" s="41">
        <v>0.42</v>
      </c>
    </row>
    <row r="20" spans="2:3" hidden="1" x14ac:dyDescent="0.3">
      <c r="B20"/>
      <c r="C20"/>
    </row>
    <row r="21" spans="2:3" hidden="1" x14ac:dyDescent="0.3">
      <c r="B21"/>
      <c r="C21"/>
    </row>
    <row r="22" spans="2:3" hidden="1" x14ac:dyDescent="0.3">
      <c r="B22" s="38" t="s">
        <v>37</v>
      </c>
      <c r="C22" s="42">
        <v>4.66</v>
      </c>
    </row>
    <row r="23" spans="2:3" hidden="1" x14ac:dyDescent="0.3">
      <c r="B23" s="38" t="s">
        <v>38</v>
      </c>
      <c r="C23" s="39" t="e">
        <f>#REF!</f>
        <v>#REF!</v>
      </c>
    </row>
    <row r="24" spans="2:3" hidden="1" x14ac:dyDescent="0.3">
      <c r="B24" s="24" t="s">
        <v>39</v>
      </c>
      <c r="C24" s="43" t="e">
        <f>C23*(1+C22/100)-C23</f>
        <v>#REF!</v>
      </c>
    </row>
    <row r="25" spans="2:3" hidden="1" x14ac:dyDescent="0.3">
      <c r="C25" s="45" t="s">
        <v>41</v>
      </c>
    </row>
  </sheetData>
  <mergeCells count="1">
    <mergeCell ref="B1:C1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4"/>
  <sheetViews>
    <sheetView workbookViewId="0">
      <selection activeCell="C3" sqref="C3"/>
    </sheetView>
  </sheetViews>
  <sheetFormatPr defaultColWidth="9.109375" defaultRowHeight="14.4" x14ac:dyDescent="0.3"/>
  <cols>
    <col min="1" max="1" width="9.109375" style="10"/>
    <col min="2" max="2" width="75.109375" style="10" customWidth="1"/>
    <col min="3" max="3" width="17" style="10" customWidth="1"/>
    <col min="4" max="16384" width="9.109375" style="10"/>
  </cols>
  <sheetData>
    <row r="1" spans="1:3" ht="13.2" customHeight="1" x14ac:dyDescent="0.3">
      <c r="B1" s="125" t="s">
        <v>48</v>
      </c>
      <c r="C1" s="125"/>
    </row>
    <row r="2" spans="1:3" x14ac:dyDescent="0.3">
      <c r="C2" s="31"/>
    </row>
    <row r="3" spans="1:3" ht="45" customHeight="1" x14ac:dyDescent="0.3">
      <c r="A3" s="16" t="s">
        <v>32</v>
      </c>
      <c r="B3" s="16" t="s">
        <v>31</v>
      </c>
      <c r="C3" s="16" t="s">
        <v>3</v>
      </c>
    </row>
    <row r="4" spans="1:3" x14ac:dyDescent="0.3">
      <c r="A4" s="15">
        <v>1</v>
      </c>
      <c r="B4" s="36" t="s">
        <v>30</v>
      </c>
      <c r="C4" s="84">
        <v>3.36</v>
      </c>
    </row>
    <row r="5" spans="1:3" x14ac:dyDescent="0.3">
      <c r="A5" s="15">
        <v>2</v>
      </c>
      <c r="B5" s="36" t="s">
        <v>29</v>
      </c>
      <c r="C5" s="84">
        <v>3.52</v>
      </c>
    </row>
    <row r="6" spans="1:3" x14ac:dyDescent="0.3">
      <c r="A6" s="15">
        <v>3</v>
      </c>
      <c r="B6" s="36" t="s">
        <v>28</v>
      </c>
      <c r="C6" s="84">
        <v>1.7799999999999998</v>
      </c>
    </row>
    <row r="7" spans="1:3" x14ac:dyDescent="0.3">
      <c r="A7" s="15">
        <v>4</v>
      </c>
      <c r="B7" s="13" t="s">
        <v>27</v>
      </c>
      <c r="C7" s="14">
        <v>0.94</v>
      </c>
    </row>
    <row r="8" spans="1:3" ht="30.6" customHeight="1" x14ac:dyDescent="0.3">
      <c r="A8" s="15">
        <v>5</v>
      </c>
      <c r="B8" s="21" t="s">
        <v>35</v>
      </c>
      <c r="C8" s="14">
        <v>3.92</v>
      </c>
    </row>
    <row r="9" spans="1:3" x14ac:dyDescent="0.3">
      <c r="A9" s="15">
        <v>6</v>
      </c>
      <c r="B9" s="13" t="s">
        <v>26</v>
      </c>
      <c r="C9" s="14">
        <v>4.5999999999999996</v>
      </c>
    </row>
    <row r="10" spans="1:3" x14ac:dyDescent="0.3">
      <c r="A10" s="15">
        <v>7</v>
      </c>
      <c r="B10" s="13" t="s">
        <v>25</v>
      </c>
      <c r="C10" s="14">
        <v>0.85</v>
      </c>
    </row>
    <row r="11" spans="1:3" x14ac:dyDescent="0.3">
      <c r="A11" s="15">
        <v>8</v>
      </c>
      <c r="B11" s="13" t="s">
        <v>24</v>
      </c>
      <c r="C11" s="14">
        <v>3</v>
      </c>
    </row>
    <row r="12" spans="1:3" x14ac:dyDescent="0.3">
      <c r="A12" s="15">
        <v>9</v>
      </c>
      <c r="B12" s="13" t="s">
        <v>34</v>
      </c>
      <c r="C12" s="14">
        <v>1.64</v>
      </c>
    </row>
    <row r="13" spans="1:3" x14ac:dyDescent="0.3">
      <c r="A13" s="13"/>
      <c r="B13" s="12" t="s">
        <v>23</v>
      </c>
      <c r="C13" s="19">
        <f>SUM(C4:C12)</f>
        <v>23.61</v>
      </c>
    </row>
    <row r="14" spans="1:3" x14ac:dyDescent="0.3">
      <c r="C14" s="18"/>
    </row>
    <row r="15" spans="1:3" x14ac:dyDescent="0.3">
      <c r="C15" s="18"/>
    </row>
    <row r="16" spans="1:3" hidden="1" x14ac:dyDescent="0.3">
      <c r="B16" s="48" t="s">
        <v>42</v>
      </c>
      <c r="C16" s="54">
        <v>0.36</v>
      </c>
    </row>
    <row r="17" spans="2:3" hidden="1" x14ac:dyDescent="0.3">
      <c r="B17" s="49" t="s">
        <v>43</v>
      </c>
      <c r="C17" s="55">
        <v>0.36</v>
      </c>
    </row>
    <row r="18" spans="2:3" hidden="1" x14ac:dyDescent="0.3">
      <c r="B18" s="48" t="s">
        <v>44</v>
      </c>
      <c r="C18" s="41">
        <v>0.42</v>
      </c>
    </row>
    <row r="19" spans="2:3" hidden="1" x14ac:dyDescent="0.3">
      <c r="B19"/>
      <c r="C19"/>
    </row>
    <row r="20" spans="2:3" hidden="1" x14ac:dyDescent="0.3">
      <c r="B20"/>
      <c r="C20"/>
    </row>
    <row r="21" spans="2:3" hidden="1" x14ac:dyDescent="0.3">
      <c r="B21" s="38" t="s">
        <v>37</v>
      </c>
      <c r="C21" s="42">
        <v>4.66</v>
      </c>
    </row>
    <row r="22" spans="2:3" hidden="1" x14ac:dyDescent="0.3">
      <c r="B22" s="38" t="s">
        <v>38</v>
      </c>
      <c r="C22" s="39" t="e">
        <f>#REF!</f>
        <v>#REF!</v>
      </c>
    </row>
    <row r="23" spans="2:3" hidden="1" x14ac:dyDescent="0.3">
      <c r="B23" s="24" t="s">
        <v>39</v>
      </c>
      <c r="C23" s="43" t="e">
        <f>C22*(1+C21/100)-C22</f>
        <v>#REF!</v>
      </c>
    </row>
    <row r="24" spans="2:3" hidden="1" x14ac:dyDescent="0.3">
      <c r="C24" s="45" t="s">
        <v>41</v>
      </c>
    </row>
  </sheetData>
  <mergeCells count="1">
    <mergeCell ref="B1:C1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workbookViewId="0">
      <selection activeCell="C3" sqref="C3"/>
    </sheetView>
  </sheetViews>
  <sheetFormatPr defaultColWidth="9.109375" defaultRowHeight="14.4" x14ac:dyDescent="0.3"/>
  <cols>
    <col min="1" max="1" width="8.109375" style="10" customWidth="1"/>
    <col min="2" max="2" width="75.5546875" style="10" customWidth="1"/>
    <col min="3" max="3" width="19.44140625" style="10" customWidth="1"/>
    <col min="4" max="16384" width="9.109375" style="10"/>
  </cols>
  <sheetData>
    <row r="1" spans="1:8" ht="16.8" customHeight="1" x14ac:dyDescent="0.3">
      <c r="B1" s="125" t="s">
        <v>49</v>
      </c>
      <c r="C1" s="125"/>
    </row>
    <row r="2" spans="1:8" x14ac:dyDescent="0.3">
      <c r="C2" s="31"/>
    </row>
    <row r="3" spans="1:8" ht="48" customHeight="1" x14ac:dyDescent="0.3">
      <c r="A3" s="16" t="s">
        <v>32</v>
      </c>
      <c r="B3" s="16" t="s">
        <v>31</v>
      </c>
      <c r="C3" s="58" t="s">
        <v>3</v>
      </c>
    </row>
    <row r="4" spans="1:8" x14ac:dyDescent="0.3">
      <c r="A4" s="15">
        <v>1</v>
      </c>
      <c r="B4" s="36" t="s">
        <v>30</v>
      </c>
      <c r="C4" s="84">
        <v>3.17</v>
      </c>
    </row>
    <row r="5" spans="1:8" x14ac:dyDescent="0.3">
      <c r="A5" s="15">
        <v>2</v>
      </c>
      <c r="B5" s="36" t="s">
        <v>29</v>
      </c>
      <c r="C5" s="84">
        <v>3.52</v>
      </c>
    </row>
    <row r="6" spans="1:8" x14ac:dyDescent="0.3">
      <c r="A6" s="15">
        <v>3</v>
      </c>
      <c r="B6" s="36" t="s">
        <v>28</v>
      </c>
      <c r="C6" s="84">
        <v>1.7799999999999998</v>
      </c>
    </row>
    <row r="7" spans="1:8" x14ac:dyDescent="0.3">
      <c r="A7" s="15">
        <v>4</v>
      </c>
      <c r="B7" s="13" t="s">
        <v>27</v>
      </c>
      <c r="C7" s="85">
        <v>0.94</v>
      </c>
    </row>
    <row r="8" spans="1:8" ht="27.6" customHeight="1" x14ac:dyDescent="0.3">
      <c r="A8" s="15">
        <v>5</v>
      </c>
      <c r="B8" s="21" t="s">
        <v>33</v>
      </c>
      <c r="C8" s="85">
        <v>0.19</v>
      </c>
    </row>
    <row r="9" spans="1:8" ht="27" customHeight="1" x14ac:dyDescent="0.3">
      <c r="A9" s="15">
        <v>6</v>
      </c>
      <c r="B9" s="21" t="s">
        <v>35</v>
      </c>
      <c r="C9" s="85">
        <v>3.93</v>
      </c>
    </row>
    <row r="10" spans="1:8" x14ac:dyDescent="0.3">
      <c r="A10" s="15">
        <v>7</v>
      </c>
      <c r="B10" s="13" t="s">
        <v>26</v>
      </c>
      <c r="C10" s="85">
        <v>4.5999999999999996</v>
      </c>
    </row>
    <row r="11" spans="1:8" x14ac:dyDescent="0.3">
      <c r="A11" s="15">
        <v>8</v>
      </c>
      <c r="B11" s="13" t="s">
        <v>25</v>
      </c>
      <c r="C11" s="85">
        <v>0.85</v>
      </c>
    </row>
    <row r="12" spans="1:8" x14ac:dyDescent="0.3">
      <c r="A12" s="15">
        <v>9</v>
      </c>
      <c r="B12" s="13" t="s">
        <v>24</v>
      </c>
      <c r="C12" s="85">
        <v>2.99</v>
      </c>
    </row>
    <row r="13" spans="1:8" x14ac:dyDescent="0.3">
      <c r="A13" s="20">
        <v>10</v>
      </c>
      <c r="B13" s="13" t="s">
        <v>34</v>
      </c>
      <c r="C13" s="85">
        <v>1.64</v>
      </c>
    </row>
    <row r="14" spans="1:8" x14ac:dyDescent="0.3">
      <c r="A14" s="13"/>
      <c r="B14" s="12" t="s">
        <v>23</v>
      </c>
      <c r="C14" s="19">
        <f>SUM(C4:C13)</f>
        <v>23.61</v>
      </c>
      <c r="H14" s="37"/>
    </row>
    <row r="17" spans="2:3" hidden="1" x14ac:dyDescent="0.3">
      <c r="B17" s="48" t="s">
        <v>42</v>
      </c>
      <c r="C17" s="56">
        <v>0.36</v>
      </c>
    </row>
    <row r="18" spans="2:3" hidden="1" x14ac:dyDescent="0.3">
      <c r="B18" s="49" t="s">
        <v>43</v>
      </c>
      <c r="C18" s="57">
        <v>0.36</v>
      </c>
    </row>
    <row r="19" spans="2:3" hidden="1" x14ac:dyDescent="0.3">
      <c r="B19" s="48" t="s">
        <v>44</v>
      </c>
      <c r="C19" s="41">
        <v>0.42</v>
      </c>
    </row>
    <row r="20" spans="2:3" hidden="1" x14ac:dyDescent="0.3">
      <c r="B20"/>
      <c r="C20"/>
    </row>
    <row r="21" spans="2:3" hidden="1" x14ac:dyDescent="0.3">
      <c r="B21"/>
      <c r="C21"/>
    </row>
    <row r="22" spans="2:3" hidden="1" x14ac:dyDescent="0.3">
      <c r="B22" s="38" t="s">
        <v>37</v>
      </c>
      <c r="C22" s="42">
        <v>4.66</v>
      </c>
    </row>
    <row r="23" spans="2:3" hidden="1" x14ac:dyDescent="0.3">
      <c r="B23" s="38" t="s">
        <v>38</v>
      </c>
      <c r="C23" s="39" t="e">
        <f>#REF!</f>
        <v>#REF!</v>
      </c>
    </row>
    <row r="24" spans="2:3" hidden="1" x14ac:dyDescent="0.3">
      <c r="B24" s="24" t="s">
        <v>39</v>
      </c>
      <c r="C24" s="43" t="e">
        <f>C23*(1+C22/100)-C23</f>
        <v>#REF!</v>
      </c>
    </row>
    <row r="25" spans="2:3" hidden="1" x14ac:dyDescent="0.3">
      <c r="C25" s="45" t="s">
        <v>41</v>
      </c>
    </row>
  </sheetData>
  <mergeCells count="1">
    <mergeCell ref="B1:C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20</vt:i4>
      </vt:variant>
    </vt:vector>
  </HeadingPairs>
  <TitlesOfParts>
    <vt:vector size="20" baseType="lpstr">
      <vt:lpstr>Все дома (108)</vt:lpstr>
      <vt:lpstr>50 лет Окт., Выс.2,6, Комсом.14</vt:lpstr>
      <vt:lpstr>Выс. 7</vt:lpstr>
      <vt:lpstr>Лип. 5,23-б</vt:lpstr>
      <vt:lpstr>выс.4</vt:lpstr>
      <vt:lpstr>мол.3</vt:lpstr>
      <vt:lpstr>солн.30</vt:lpstr>
      <vt:lpstr>солн.23а</vt:lpstr>
      <vt:lpstr>выс.1</vt:lpstr>
      <vt:lpstr>сиб.16</vt:lpstr>
      <vt:lpstr>Лип. 3а</vt:lpstr>
      <vt:lpstr>Кр.Форты 31</vt:lpstr>
      <vt:lpstr>Лип.9-б</vt:lpstr>
      <vt:lpstr>Лип.19-б</vt:lpstr>
      <vt:lpstr>парк.28</vt:lpstr>
      <vt:lpstr>Парк.48,74</vt:lpstr>
      <vt:lpstr>Парк.62</vt:lpstr>
      <vt:lpstr>Парк.72</vt:lpstr>
      <vt:lpstr>Пакр.18</vt:lpstr>
      <vt:lpstr>Детск.поликлиника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2020-01-28T09:41:16Z</dcterms:modified>
</cp:coreProperties>
</file>